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集計用" sheetId="1" r:id="rId1"/>
  </sheets>
  <externalReferences>
    <externalReference r:id="rId2"/>
  </externalReferences>
  <definedNames>
    <definedName name="_xlnm.Print_Area" localSheetId="0" xml:space="preserve">                                                                                                                               集計用!$A$1:$M$160</definedName>
  </definedNames>
  <calcPr calcId="125725"/>
</workbook>
</file>

<file path=xl/calcChain.xml><?xml version="1.0" encoding="utf-8"?>
<calcChain xmlns="http://schemas.openxmlformats.org/spreadsheetml/2006/main">
  <c r="G141" i="1"/>
  <c r="G142" s="1"/>
  <c r="G143" s="1"/>
  <c r="G144" s="1"/>
  <c r="G145" s="1"/>
  <c r="G146" s="1"/>
  <c r="G147" s="1"/>
  <c r="K139"/>
  <c r="K140" s="1"/>
  <c r="K141" s="1"/>
  <c r="K142" s="1"/>
  <c r="K143" s="1"/>
  <c r="K144" s="1"/>
  <c r="K145" s="1"/>
  <c r="K146" s="1"/>
  <c r="K147" s="1"/>
  <c r="G139"/>
  <c r="G140" s="1"/>
  <c r="E138"/>
  <c r="E139" s="1"/>
  <c r="E140" s="1"/>
  <c r="E141" s="1"/>
  <c r="E142" s="1"/>
  <c r="E143" s="1"/>
  <c r="E144" s="1"/>
  <c r="E145" s="1"/>
  <c r="E146" s="1"/>
  <c r="E147" s="1"/>
  <c r="K137"/>
  <c r="K138" s="1"/>
  <c r="J137"/>
  <c r="J138" s="1"/>
  <c r="J139" s="1"/>
  <c r="J140" s="1"/>
  <c r="J141" s="1"/>
  <c r="J142" s="1"/>
  <c r="J143" s="1"/>
  <c r="J144" s="1"/>
  <c r="J145" s="1"/>
  <c r="J146" s="1"/>
  <c r="J147" s="1"/>
  <c r="G137"/>
  <c r="G138" s="1"/>
  <c r="F137"/>
  <c r="F138" s="1"/>
  <c r="F139" s="1"/>
  <c r="F140" s="1"/>
  <c r="F141" s="1"/>
  <c r="F142" s="1"/>
  <c r="F143" s="1"/>
  <c r="F144" s="1"/>
  <c r="F145" s="1"/>
  <c r="F146" s="1"/>
  <c r="F147" s="1"/>
  <c r="C137"/>
  <c r="C138" s="1"/>
  <c r="C139" s="1"/>
  <c r="C140" s="1"/>
  <c r="C141" s="1"/>
  <c r="C142" s="1"/>
  <c r="C143" s="1"/>
  <c r="C144" s="1"/>
  <c r="C145" s="1"/>
  <c r="C146" s="1"/>
  <c r="C147" s="1"/>
  <c r="L136"/>
  <c r="L137" s="1"/>
  <c r="L138" s="1"/>
  <c r="L139" s="1"/>
  <c r="L140" s="1"/>
  <c r="L141" s="1"/>
  <c r="L142" s="1"/>
  <c r="L143" s="1"/>
  <c r="L144" s="1"/>
  <c r="L145" s="1"/>
  <c r="L146" s="1"/>
  <c r="L147" s="1"/>
  <c r="K136"/>
  <c r="J136"/>
  <c r="I136"/>
  <c r="I137" s="1"/>
  <c r="I138" s="1"/>
  <c r="I139" s="1"/>
  <c r="I140" s="1"/>
  <c r="I141" s="1"/>
  <c r="I142" s="1"/>
  <c r="I143" s="1"/>
  <c r="I144" s="1"/>
  <c r="I145" s="1"/>
  <c r="I146" s="1"/>
  <c r="I147" s="1"/>
  <c r="H136"/>
  <c r="H137" s="1"/>
  <c r="H138" s="1"/>
  <c r="H139" s="1"/>
  <c r="H140" s="1"/>
  <c r="H141" s="1"/>
  <c r="H142" s="1"/>
  <c r="H143" s="1"/>
  <c r="H144" s="1"/>
  <c r="H145" s="1"/>
  <c r="H146" s="1"/>
  <c r="H147" s="1"/>
  <c r="G136"/>
  <c r="F136"/>
  <c r="E136"/>
  <c r="E137" s="1"/>
  <c r="D136"/>
  <c r="D137" s="1"/>
  <c r="D138" s="1"/>
  <c r="D139" s="1"/>
  <c r="D140" s="1"/>
  <c r="D141" s="1"/>
  <c r="D142" s="1"/>
  <c r="D143" s="1"/>
  <c r="D144" s="1"/>
  <c r="D145" s="1"/>
  <c r="D146" s="1"/>
  <c r="D147" s="1"/>
  <c r="C136"/>
  <c r="G100"/>
  <c r="G101" s="1"/>
  <c r="G102" s="1"/>
  <c r="G103" s="1"/>
  <c r="G104" s="1"/>
  <c r="G105" s="1"/>
  <c r="G106" s="1"/>
  <c r="K98"/>
  <c r="K99" s="1"/>
  <c r="K100" s="1"/>
  <c r="K101" s="1"/>
  <c r="K102" s="1"/>
  <c r="K103" s="1"/>
  <c r="K104" s="1"/>
  <c r="K105" s="1"/>
  <c r="K106" s="1"/>
  <c r="G98"/>
  <c r="G99" s="1"/>
  <c r="E97"/>
  <c r="E98" s="1"/>
  <c r="E99" s="1"/>
  <c r="E100" s="1"/>
  <c r="E101" s="1"/>
  <c r="E102" s="1"/>
  <c r="E103" s="1"/>
  <c r="E104" s="1"/>
  <c r="E105" s="1"/>
  <c r="E106" s="1"/>
  <c r="K96"/>
  <c r="K97" s="1"/>
  <c r="J96"/>
  <c r="J97" s="1"/>
  <c r="J98" s="1"/>
  <c r="J99" s="1"/>
  <c r="J100" s="1"/>
  <c r="J101" s="1"/>
  <c r="J102" s="1"/>
  <c r="J103" s="1"/>
  <c r="J104" s="1"/>
  <c r="J105" s="1"/>
  <c r="J106" s="1"/>
  <c r="G96"/>
  <c r="G97" s="1"/>
  <c r="C96"/>
  <c r="C97" s="1"/>
  <c r="C98" s="1"/>
  <c r="C99" s="1"/>
  <c r="C100" s="1"/>
  <c r="C101" s="1"/>
  <c r="C102" s="1"/>
  <c r="C103" s="1"/>
  <c r="C104" s="1"/>
  <c r="C105" s="1"/>
  <c r="C106" s="1"/>
  <c r="L95"/>
  <c r="L96" s="1"/>
  <c r="L97" s="1"/>
  <c r="L98" s="1"/>
  <c r="L99" s="1"/>
  <c r="L100" s="1"/>
  <c r="L101" s="1"/>
  <c r="L102" s="1"/>
  <c r="L103" s="1"/>
  <c r="L104" s="1"/>
  <c r="L105" s="1"/>
  <c r="L106" s="1"/>
  <c r="K95"/>
  <c r="J95"/>
  <c r="I95"/>
  <c r="I96" s="1"/>
  <c r="I97" s="1"/>
  <c r="I98" s="1"/>
  <c r="I99" s="1"/>
  <c r="I100" s="1"/>
  <c r="I101" s="1"/>
  <c r="I102" s="1"/>
  <c r="I103" s="1"/>
  <c r="I104" s="1"/>
  <c r="I105" s="1"/>
  <c r="I106" s="1"/>
  <c r="H95"/>
  <c r="H96" s="1"/>
  <c r="H97" s="1"/>
  <c r="H98" s="1"/>
  <c r="H99" s="1"/>
  <c r="H100" s="1"/>
  <c r="H101" s="1"/>
  <c r="H102" s="1"/>
  <c r="H103" s="1"/>
  <c r="H104" s="1"/>
  <c r="H105" s="1"/>
  <c r="H106" s="1"/>
  <c r="G95"/>
  <c r="E95"/>
  <c r="E96" s="1"/>
  <c r="D95"/>
  <c r="D96" s="1"/>
  <c r="D97" s="1"/>
  <c r="D98" s="1"/>
  <c r="D99" s="1"/>
  <c r="D100" s="1"/>
  <c r="D101" s="1"/>
  <c r="D102" s="1"/>
  <c r="D103" s="1"/>
  <c r="D104" s="1"/>
  <c r="D105" s="1"/>
  <c r="D106" s="1"/>
  <c r="C95"/>
  <c r="F83"/>
  <c r="F95" s="1"/>
  <c r="F96" s="1"/>
  <c r="F97" s="1"/>
  <c r="F98" s="1"/>
  <c r="F99" s="1"/>
  <c r="F100" s="1"/>
  <c r="F101" s="1"/>
  <c r="F102" s="1"/>
  <c r="F103" s="1"/>
  <c r="F104" s="1"/>
  <c r="F105" s="1"/>
  <c r="F106" s="1"/>
  <c r="J80"/>
  <c r="F80"/>
  <c r="J68"/>
  <c r="H59"/>
  <c r="H60" s="1"/>
  <c r="H72" s="1"/>
  <c r="L57"/>
  <c r="L58" s="1"/>
  <c r="L70" s="1"/>
  <c r="H57"/>
  <c r="H58" s="1"/>
  <c r="H70" s="1"/>
  <c r="J56"/>
  <c r="J57" s="1"/>
  <c r="J69" s="1"/>
  <c r="F56"/>
  <c r="F57" s="1"/>
  <c r="F69" s="1"/>
  <c r="M55"/>
  <c r="L55"/>
  <c r="K55"/>
  <c r="J55"/>
  <c r="I55"/>
  <c r="H55"/>
  <c r="G55"/>
  <c r="F55"/>
  <c r="E55"/>
  <c r="D55"/>
  <c r="C55"/>
  <c r="B55"/>
  <c r="M54"/>
  <c r="M80" s="1"/>
  <c r="L54"/>
  <c r="L80" s="1"/>
  <c r="K54"/>
  <c r="K80" s="1"/>
  <c r="J54"/>
  <c r="I54"/>
  <c r="I80" s="1"/>
  <c r="H54"/>
  <c r="H80" s="1"/>
  <c r="G54"/>
  <c r="G80" s="1"/>
  <c r="F54"/>
  <c r="E54"/>
  <c r="E80" s="1"/>
  <c r="D54"/>
  <c r="D80" s="1"/>
  <c r="C54"/>
  <c r="C80" s="1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8"/>
  <c r="L48"/>
  <c r="K48"/>
  <c r="J48"/>
  <c r="I48"/>
  <c r="H48"/>
  <c r="G48"/>
  <c r="F48"/>
  <c r="E48"/>
  <c r="D48"/>
  <c r="C48"/>
  <c r="B48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L56" s="1"/>
  <c r="L68" s="1"/>
  <c r="K44"/>
  <c r="K56" s="1"/>
  <c r="J44"/>
  <c r="I44"/>
  <c r="I56" s="1"/>
  <c r="H44"/>
  <c r="H56" s="1"/>
  <c r="H68" s="1"/>
  <c r="G44"/>
  <c r="G56" s="1"/>
  <c r="F44"/>
  <c r="E44"/>
  <c r="E56" s="1"/>
  <c r="D44"/>
  <c r="D56" s="1"/>
  <c r="D68" s="1"/>
  <c r="C44"/>
  <c r="C56" s="1"/>
  <c r="B44"/>
  <c r="H41"/>
  <c r="J40"/>
  <c r="F40"/>
  <c r="L31"/>
  <c r="F30"/>
  <c r="L29"/>
  <c r="L19"/>
  <c r="L20" s="1"/>
  <c r="L32" s="1"/>
  <c r="D19"/>
  <c r="D20" s="1"/>
  <c r="F18"/>
  <c r="F19" s="1"/>
  <c r="F31" s="1"/>
  <c r="L17"/>
  <c r="L18" s="1"/>
  <c r="K17"/>
  <c r="H17"/>
  <c r="H18" s="1"/>
  <c r="H30" s="1"/>
  <c r="D17"/>
  <c r="D18" s="1"/>
  <c r="C17"/>
  <c r="C18" s="1"/>
  <c r="C30" s="1"/>
  <c r="J16"/>
  <c r="J17" s="1"/>
  <c r="J29" s="1"/>
  <c r="F16"/>
  <c r="F17" s="1"/>
  <c r="F29" s="1"/>
  <c r="E16"/>
  <c r="E17" s="1"/>
  <c r="E29" s="1"/>
  <c r="M15"/>
  <c r="L15"/>
  <c r="K15"/>
  <c r="J15"/>
  <c r="I15"/>
  <c r="I94" s="1"/>
  <c r="H15"/>
  <c r="G15"/>
  <c r="F15"/>
  <c r="E15"/>
  <c r="D15"/>
  <c r="C15"/>
  <c r="B15"/>
  <c r="M14"/>
  <c r="M40" s="1"/>
  <c r="L14"/>
  <c r="L40" s="1"/>
  <c r="K14"/>
  <c r="K40" s="1"/>
  <c r="J14"/>
  <c r="I14"/>
  <c r="I40" s="1"/>
  <c r="H14"/>
  <c r="H40" s="1"/>
  <c r="G14"/>
  <c r="G40" s="1"/>
  <c r="F14"/>
  <c r="E14"/>
  <c r="E40" s="1"/>
  <c r="D14"/>
  <c r="D40" s="1"/>
  <c r="C14"/>
  <c r="C40" s="1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L16" s="1"/>
  <c r="L28" s="1"/>
  <c r="K4"/>
  <c r="K16" s="1"/>
  <c r="K28" s="1"/>
  <c r="J4"/>
  <c r="I4"/>
  <c r="I16" s="1"/>
  <c r="H4"/>
  <c r="H16" s="1"/>
  <c r="H28" s="1"/>
  <c r="G4"/>
  <c r="G16" s="1"/>
  <c r="G28" s="1"/>
  <c r="F4"/>
  <c r="E4"/>
  <c r="D4"/>
  <c r="D16" s="1"/>
  <c r="D28" s="1"/>
  <c r="C4"/>
  <c r="C16" s="1"/>
  <c r="C28" s="1"/>
  <c r="B4"/>
  <c r="I17" l="1"/>
  <c r="I28"/>
  <c r="K29"/>
  <c r="K18"/>
  <c r="I68"/>
  <c r="I57"/>
  <c r="C29"/>
  <c r="G17"/>
  <c r="E18"/>
  <c r="C19"/>
  <c r="H29"/>
  <c r="D31"/>
  <c r="D57"/>
  <c r="J58"/>
  <c r="F68"/>
  <c r="L69"/>
  <c r="H71"/>
  <c r="E57"/>
  <c r="E68"/>
  <c r="C68"/>
  <c r="C57"/>
  <c r="G57"/>
  <c r="G68"/>
  <c r="K68"/>
  <c r="K57"/>
  <c r="E28"/>
  <c r="D32"/>
  <c r="J28"/>
  <c r="D30"/>
  <c r="L30"/>
  <c r="J18"/>
  <c r="H19"/>
  <c r="F20"/>
  <c r="D21"/>
  <c r="L21"/>
  <c r="F28"/>
  <c r="D29"/>
  <c r="F58"/>
  <c r="L59"/>
  <c r="H61"/>
  <c r="H69"/>
  <c r="F21" l="1"/>
  <c r="F32"/>
  <c r="K58"/>
  <c r="K69"/>
  <c r="C58"/>
  <c r="C69"/>
  <c r="D58"/>
  <c r="D69"/>
  <c r="E19"/>
  <c r="E30"/>
  <c r="I29"/>
  <c r="I18"/>
  <c r="F59"/>
  <c r="F70"/>
  <c r="D22"/>
  <c r="D33"/>
  <c r="G69"/>
  <c r="G58"/>
  <c r="E58"/>
  <c r="E69"/>
  <c r="J59"/>
  <c r="J70"/>
  <c r="C20"/>
  <c r="C31"/>
  <c r="I69"/>
  <c r="I58"/>
  <c r="L60"/>
  <c r="L71"/>
  <c r="L22"/>
  <c r="L33"/>
  <c r="J19"/>
  <c r="J30"/>
  <c r="H62"/>
  <c r="H73"/>
  <c r="H20"/>
  <c r="H31"/>
  <c r="G29"/>
  <c r="G18"/>
  <c r="K30"/>
  <c r="K19"/>
  <c r="H74" l="1"/>
  <c r="H63"/>
  <c r="L34"/>
  <c r="L23"/>
  <c r="J71"/>
  <c r="J60"/>
  <c r="F71"/>
  <c r="F60"/>
  <c r="E31"/>
  <c r="E20"/>
  <c r="C59"/>
  <c r="C70"/>
  <c r="F33"/>
  <c r="F22"/>
  <c r="G30"/>
  <c r="G19"/>
  <c r="I59"/>
  <c r="I70"/>
  <c r="G70"/>
  <c r="G59"/>
  <c r="H32"/>
  <c r="H21"/>
  <c r="J31"/>
  <c r="J20"/>
  <c r="L72"/>
  <c r="L61"/>
  <c r="C32"/>
  <c r="C21"/>
  <c r="E70"/>
  <c r="E59"/>
  <c r="D34"/>
  <c r="D23"/>
  <c r="D70"/>
  <c r="D59"/>
  <c r="K59"/>
  <c r="K70"/>
  <c r="K20"/>
  <c r="K31"/>
  <c r="I30"/>
  <c r="I19"/>
  <c r="K32" l="1"/>
  <c r="K21"/>
  <c r="I60"/>
  <c r="I71"/>
  <c r="D60"/>
  <c r="D71"/>
  <c r="E71"/>
  <c r="E60"/>
  <c r="L62"/>
  <c r="L73"/>
  <c r="H22"/>
  <c r="H33"/>
  <c r="F23"/>
  <c r="F34"/>
  <c r="E32"/>
  <c r="E21"/>
  <c r="J61"/>
  <c r="J72"/>
  <c r="H64"/>
  <c r="H75"/>
  <c r="K71"/>
  <c r="K60"/>
  <c r="C71"/>
  <c r="C60"/>
  <c r="I31"/>
  <c r="I20"/>
  <c r="D24"/>
  <c r="D35"/>
  <c r="C33"/>
  <c r="C22"/>
  <c r="J21"/>
  <c r="J32"/>
  <c r="G60"/>
  <c r="G71"/>
  <c r="G31"/>
  <c r="G20"/>
  <c r="F61"/>
  <c r="F72"/>
  <c r="L24"/>
  <c r="L35"/>
  <c r="F73" l="1"/>
  <c r="F62"/>
  <c r="G61"/>
  <c r="G72"/>
  <c r="J73"/>
  <c r="J62"/>
  <c r="F35"/>
  <c r="F24"/>
  <c r="L74"/>
  <c r="L63"/>
  <c r="D72"/>
  <c r="D61"/>
  <c r="C34"/>
  <c r="C23"/>
  <c r="I21"/>
  <c r="I32"/>
  <c r="K72"/>
  <c r="K61"/>
  <c r="K33"/>
  <c r="K22"/>
  <c r="L36"/>
  <c r="L25"/>
  <c r="J33"/>
  <c r="J22"/>
  <c r="D36"/>
  <c r="D25"/>
  <c r="H76"/>
  <c r="H65"/>
  <c r="H34"/>
  <c r="H23"/>
  <c r="I72"/>
  <c r="I61"/>
  <c r="G32"/>
  <c r="G21"/>
  <c r="C72"/>
  <c r="C61"/>
  <c r="E33"/>
  <c r="E22"/>
  <c r="E61"/>
  <c r="E72"/>
  <c r="E23" l="1"/>
  <c r="E34"/>
  <c r="G22"/>
  <c r="G33"/>
  <c r="H24"/>
  <c r="H35"/>
  <c r="D26"/>
  <c r="D37"/>
  <c r="L26"/>
  <c r="L37"/>
  <c r="K62"/>
  <c r="K73"/>
  <c r="C24"/>
  <c r="C35"/>
  <c r="L64"/>
  <c r="L75"/>
  <c r="J63"/>
  <c r="J74"/>
  <c r="F63"/>
  <c r="F74"/>
  <c r="E62"/>
  <c r="E73"/>
  <c r="I33"/>
  <c r="I22"/>
  <c r="G73"/>
  <c r="G62"/>
  <c r="C62"/>
  <c r="C73"/>
  <c r="I73"/>
  <c r="I62"/>
  <c r="H66"/>
  <c r="H77"/>
  <c r="J23"/>
  <c r="J34"/>
  <c r="K34"/>
  <c r="K23"/>
  <c r="D62"/>
  <c r="D73"/>
  <c r="F25"/>
  <c r="F36"/>
  <c r="D74" l="1"/>
  <c r="D63"/>
  <c r="J35"/>
  <c r="J24"/>
  <c r="E74"/>
  <c r="E63"/>
  <c r="J75"/>
  <c r="J64"/>
  <c r="C36"/>
  <c r="C25"/>
  <c r="L38"/>
  <c r="L27"/>
  <c r="L39" s="1"/>
  <c r="H36"/>
  <c r="H25"/>
  <c r="E35"/>
  <c r="E24"/>
  <c r="I63"/>
  <c r="I74"/>
  <c r="G74"/>
  <c r="G63"/>
  <c r="F37"/>
  <c r="F26"/>
  <c r="H78"/>
  <c r="H67"/>
  <c r="H79" s="1"/>
  <c r="C63"/>
  <c r="C74"/>
  <c r="F75"/>
  <c r="F64"/>
  <c r="L76"/>
  <c r="L65"/>
  <c r="K63"/>
  <c r="K74"/>
  <c r="D38"/>
  <c r="D27"/>
  <c r="D39" s="1"/>
  <c r="G34"/>
  <c r="G23"/>
  <c r="K24"/>
  <c r="K35"/>
  <c r="I34"/>
  <c r="I23"/>
  <c r="K36" l="1"/>
  <c r="K25"/>
  <c r="C75"/>
  <c r="C64"/>
  <c r="I64"/>
  <c r="I75"/>
  <c r="L66"/>
  <c r="L77"/>
  <c r="F27"/>
  <c r="F39" s="1"/>
  <c r="F38"/>
  <c r="H26"/>
  <c r="H37"/>
  <c r="C37"/>
  <c r="C26"/>
  <c r="E75"/>
  <c r="E64"/>
  <c r="D64"/>
  <c r="D75"/>
  <c r="K75"/>
  <c r="K64"/>
  <c r="I35"/>
  <c r="I24"/>
  <c r="G35"/>
  <c r="G24"/>
  <c r="F65"/>
  <c r="F76"/>
  <c r="G64"/>
  <c r="G75"/>
  <c r="E36"/>
  <c r="E25"/>
  <c r="J65"/>
  <c r="J76"/>
  <c r="J25"/>
  <c r="J36"/>
  <c r="J37" l="1"/>
  <c r="J26"/>
  <c r="F77"/>
  <c r="F66"/>
  <c r="D76"/>
  <c r="D65"/>
  <c r="I76"/>
  <c r="I65"/>
  <c r="E37"/>
  <c r="E26"/>
  <c r="I25"/>
  <c r="I36"/>
  <c r="C38"/>
  <c r="C27"/>
  <c r="C39" s="1"/>
  <c r="K37"/>
  <c r="K26"/>
  <c r="J77"/>
  <c r="J66"/>
  <c r="G65"/>
  <c r="G76"/>
  <c r="H38"/>
  <c r="H27"/>
  <c r="H39" s="1"/>
  <c r="L78"/>
  <c r="L67"/>
  <c r="L79" s="1"/>
  <c r="G36"/>
  <c r="G25"/>
  <c r="K76"/>
  <c r="K65"/>
  <c r="E65"/>
  <c r="E76"/>
  <c r="C76"/>
  <c r="C65"/>
  <c r="E66" l="1"/>
  <c r="E77"/>
  <c r="G26"/>
  <c r="G37"/>
  <c r="J67"/>
  <c r="J79" s="1"/>
  <c r="J78"/>
  <c r="E27"/>
  <c r="E39" s="1"/>
  <c r="E38"/>
  <c r="D66"/>
  <c r="D77"/>
  <c r="J27"/>
  <c r="J39" s="1"/>
  <c r="J38"/>
  <c r="G77"/>
  <c r="G66"/>
  <c r="I37"/>
  <c r="I26"/>
  <c r="C66"/>
  <c r="C77"/>
  <c r="K66"/>
  <c r="K77"/>
  <c r="K38"/>
  <c r="K27"/>
  <c r="K39" s="1"/>
  <c r="I77"/>
  <c r="I66"/>
  <c r="F67"/>
  <c r="F79" s="1"/>
  <c r="F78"/>
  <c r="C67" l="1"/>
  <c r="C79" s="1"/>
  <c r="C78"/>
  <c r="D78"/>
  <c r="D67"/>
  <c r="D79" s="1"/>
  <c r="E78"/>
  <c r="E67"/>
  <c r="E79" s="1"/>
  <c r="G78"/>
  <c r="G67"/>
  <c r="G79" s="1"/>
  <c r="K67"/>
  <c r="K79" s="1"/>
  <c r="K78"/>
  <c r="G38"/>
  <c r="G27"/>
  <c r="G39" s="1"/>
  <c r="I67"/>
  <c r="I79" s="1"/>
  <c r="I78"/>
  <c r="I38"/>
  <c r="I27"/>
  <c r="I39" s="1"/>
</calcChain>
</file>

<file path=xl/sharedStrings.xml><?xml version="1.0" encoding="utf-8"?>
<sst xmlns="http://schemas.openxmlformats.org/spreadsheetml/2006/main" count="210" uniqueCount="83">
  <si>
    <t>酢ビ　　　　　実績</t>
    <rPh sb="0" eb="1">
      <t>サク</t>
    </rPh>
    <rPh sb="7" eb="9">
      <t>ジッセキ</t>
    </rPh>
    <phoneticPr fontId="3"/>
  </si>
  <si>
    <t>平成24年</t>
    <rPh sb="0" eb="2">
      <t>ヘイセイ</t>
    </rPh>
    <rPh sb="4" eb="5">
      <t>ネン</t>
    </rPh>
    <phoneticPr fontId="3"/>
  </si>
  <si>
    <t>11</t>
    <phoneticPr fontId="3"/>
  </si>
  <si>
    <t>月</t>
    <rPh sb="0" eb="1">
      <t>ガツ</t>
    </rPh>
    <phoneticPr fontId="3"/>
  </si>
  <si>
    <t>集　計</t>
    <rPh sb="0" eb="1">
      <t>シュウ</t>
    </rPh>
    <rPh sb="2" eb="3">
      <t>ケイ</t>
    </rPh>
    <phoneticPr fontId="3"/>
  </si>
  <si>
    <t>　　　　　（単位：トン）</t>
    <rPh sb="6" eb="8">
      <t>タンイ</t>
    </rPh>
    <phoneticPr fontId="3"/>
  </si>
  <si>
    <t>月</t>
    <rPh sb="0" eb="1">
      <t>ツキ</t>
    </rPh>
    <phoneticPr fontId="3"/>
  </si>
  <si>
    <t>初在庫</t>
    <rPh sb="0" eb="1">
      <t>ハツ</t>
    </rPh>
    <rPh sb="1" eb="3">
      <t>ザイコ</t>
    </rPh>
    <phoneticPr fontId="3"/>
  </si>
  <si>
    <t>生  産</t>
    <rPh sb="0" eb="4">
      <t>セイサン</t>
    </rPh>
    <phoneticPr fontId="3"/>
  </si>
  <si>
    <t>ﾎﾟﾊﾞｰﾙ用</t>
    <rPh sb="6" eb="7">
      <t>ヨウ</t>
    </rPh>
    <phoneticPr fontId="3"/>
  </si>
  <si>
    <t>接着剤</t>
    <rPh sb="0" eb="3">
      <t>セッチャクザイ</t>
    </rPh>
    <phoneticPr fontId="3"/>
  </si>
  <si>
    <t>ガ　ム</t>
    <phoneticPr fontId="3"/>
  </si>
  <si>
    <t>コーポリ</t>
    <phoneticPr fontId="3"/>
  </si>
  <si>
    <t>EVA</t>
    <phoneticPr fontId="3"/>
  </si>
  <si>
    <t>その他</t>
    <rPh sb="0" eb="3">
      <t>ソノタ</t>
    </rPh>
    <phoneticPr fontId="3"/>
  </si>
  <si>
    <t>一般計</t>
    <rPh sb="0" eb="2">
      <t>イッパン</t>
    </rPh>
    <rPh sb="2" eb="3">
      <t>ケイ</t>
    </rPh>
    <phoneticPr fontId="3"/>
  </si>
  <si>
    <t>輸　出</t>
    <rPh sb="0" eb="3">
      <t>ユシュツ</t>
    </rPh>
    <phoneticPr fontId="3"/>
  </si>
  <si>
    <t>合　計</t>
    <rPh sb="0" eb="3">
      <t>ゴウケイ</t>
    </rPh>
    <phoneticPr fontId="3"/>
  </si>
  <si>
    <t>末在庫</t>
    <rPh sb="0" eb="1">
      <t>マツ</t>
    </rPh>
    <rPh sb="1" eb="3">
      <t>ザイコ</t>
    </rPh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</si>
  <si>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</si>
  <si>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</si>
  <si>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</si>
  <si>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</si>
  <si>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</si>
  <si>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</si>
  <si>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</si>
  <si>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</si>
  <si>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</si>
  <si>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</si>
  <si>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</si>
  <si>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</si>
  <si>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t>1-1</t>
    <phoneticPr fontId="3"/>
  </si>
  <si>
    <t>1-2</t>
    <phoneticPr fontId="3"/>
  </si>
  <si>
    <t>1-3</t>
    <phoneticPr fontId="3"/>
  </si>
  <si>
    <t>1-4</t>
    <phoneticPr fontId="3"/>
  </si>
  <si>
    <r>
      <t>1-</t>
    </r>
    <r>
      <rPr>
        <sz val="11"/>
        <rFont val="ＭＳ Ｐゴシック"/>
        <family val="3"/>
        <charset val="128"/>
      </rPr>
      <t>5</t>
    </r>
    <phoneticPr fontId="3"/>
  </si>
  <si>
    <t>1-6</t>
    <phoneticPr fontId="3"/>
  </si>
  <si>
    <t>1-7</t>
  </si>
  <si>
    <t>1-8</t>
  </si>
  <si>
    <t>1-9</t>
  </si>
  <si>
    <t>1-10</t>
  </si>
  <si>
    <t>1-11</t>
  </si>
  <si>
    <t>1-12</t>
  </si>
  <si>
    <r>
      <t>1-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前年比</t>
    </r>
    <rPh sb="3" eb="6">
      <t>ゼンネンヒ</t>
    </rPh>
    <phoneticPr fontId="3"/>
  </si>
  <si>
    <t>1-2前年比</t>
    <rPh sb="3" eb="6">
      <t>ゼンネンヒ</t>
    </rPh>
    <phoneticPr fontId="3"/>
  </si>
  <si>
    <t>1-3前年比</t>
    <rPh sb="3" eb="6">
      <t>ゼンネンヒ</t>
    </rPh>
    <phoneticPr fontId="3"/>
  </si>
  <si>
    <t>1-4前年比</t>
    <rPh sb="3" eb="6">
      <t>ゼンネンヒ</t>
    </rPh>
    <phoneticPr fontId="3"/>
  </si>
  <si>
    <t>1-5前年比</t>
    <rPh sb="3" eb="6">
      <t>ゼンネンヒ</t>
    </rPh>
    <phoneticPr fontId="3"/>
  </si>
  <si>
    <t>1-6前年比</t>
    <rPh sb="3" eb="6">
      <t>ゼンネンヒ</t>
    </rPh>
    <phoneticPr fontId="3"/>
  </si>
  <si>
    <t>1-7前年比</t>
    <rPh sb="3" eb="6">
      <t>ゼンネンヒ</t>
    </rPh>
    <phoneticPr fontId="3"/>
  </si>
  <si>
    <t>1-8前年比</t>
    <rPh sb="3" eb="6">
      <t>ゼンネンヒ</t>
    </rPh>
    <phoneticPr fontId="3"/>
  </si>
  <si>
    <t>1-9前年比</t>
    <rPh sb="3" eb="6">
      <t>ゼンネンヒ</t>
    </rPh>
    <phoneticPr fontId="3"/>
  </si>
  <si>
    <t>1-10前年比</t>
    <rPh sb="4" eb="7">
      <t>ゼンネンヒ</t>
    </rPh>
    <phoneticPr fontId="3"/>
  </si>
  <si>
    <t>1-11前年比</t>
    <rPh sb="4" eb="7">
      <t>ゼンネンヒ</t>
    </rPh>
    <phoneticPr fontId="3"/>
  </si>
  <si>
    <t>1-12前年比</t>
    <rPh sb="4" eb="7">
      <t>ゼンネンヒ</t>
    </rPh>
    <phoneticPr fontId="3"/>
  </si>
  <si>
    <t>前年同月比</t>
    <rPh sb="0" eb="2">
      <t>ゼンネン</t>
    </rPh>
    <rPh sb="2" eb="4">
      <t>ドウゲツ</t>
    </rPh>
    <rPh sb="4" eb="5">
      <t>ヒ</t>
    </rPh>
    <phoneticPr fontId="3"/>
  </si>
  <si>
    <t>ポバール　　実績</t>
    <rPh sb="6" eb="8">
      <t>ジッセキ</t>
    </rPh>
    <phoneticPr fontId="3"/>
  </si>
  <si>
    <t>生　産</t>
    <rPh sb="0" eb="3">
      <t>セイサン</t>
    </rPh>
    <phoneticPr fontId="3"/>
  </si>
  <si>
    <t>ﾋﾞﾆﾛﾝ用</t>
    <rPh sb="5" eb="6">
      <t>ヨウ</t>
    </rPh>
    <phoneticPr fontId="3"/>
  </si>
  <si>
    <t>繊　維</t>
    <rPh sb="0" eb="3">
      <t>センイ</t>
    </rPh>
    <phoneticPr fontId="3"/>
  </si>
  <si>
    <t>製　紙</t>
    <rPh sb="0" eb="3">
      <t>セイシ</t>
    </rPh>
    <phoneticPr fontId="3"/>
  </si>
  <si>
    <t>フィルム</t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</si>
  <si>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2</t>
    </r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</si>
  <si>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3</t>
    </r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</si>
  <si>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12</t>
    </r>
    <phoneticPr fontId="3"/>
  </si>
  <si>
    <r>
      <t>1-</t>
    </r>
    <r>
      <rPr>
        <sz val="11"/>
        <rFont val="ＭＳ Ｐゴシック"/>
        <family val="3"/>
        <charset val="128"/>
      </rPr>
      <t>4</t>
    </r>
    <phoneticPr fontId="3"/>
  </si>
  <si>
    <t>1-5</t>
    <phoneticPr fontId="3"/>
  </si>
  <si>
    <t>1-1前年比</t>
    <rPh sb="3" eb="6">
      <t>ゼンネンヒ</t>
    </rPh>
    <phoneticPr fontId="3"/>
  </si>
  <si>
    <r>
      <t>平成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年</t>
    </r>
    <phoneticPr fontId="3"/>
  </si>
  <si>
    <t xml:space="preserve">1-12 </t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</si>
  <si>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</si>
  <si>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</si>
  <si>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</si>
  <si>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</si>
  <si>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</si>
  <si>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</si>
  <si>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</si>
  <si>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</si>
  <si>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</si>
  <si>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</si>
  <si>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</si>
  <si>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</si>
  <si>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phoneticPr fontId="3"/>
  </si>
</sst>
</file>

<file path=xl/styles.xml><?xml version="1.0" encoding="utf-8"?>
<styleSheet xmlns="http://schemas.openxmlformats.org/spreadsheetml/2006/main">
  <numFmts count="1">
    <numFmt numFmtId="176" formatCode="#,##0_);\(#,##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76" fontId="1" fillId="0" borderId="4" xfId="0" applyNumberFormat="1" applyFont="1" applyBorder="1"/>
    <xf numFmtId="176" fontId="1" fillId="0" borderId="0" xfId="0" applyNumberFormat="1" applyFon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6" fontId="1" fillId="0" borderId="0" xfId="0" applyNumberFormat="1" applyFont="1" applyBorder="1"/>
    <xf numFmtId="176" fontId="1" fillId="0" borderId="1" xfId="0" applyNumberFormat="1" applyFont="1" applyBorder="1"/>
    <xf numFmtId="56" fontId="1" fillId="0" borderId="6" xfId="0" quotePrefix="1" applyNumberFormat="1" applyFont="1" applyFill="1" applyBorder="1" applyAlignment="1">
      <alignment horizontal="center"/>
    </xf>
    <xf numFmtId="176" fontId="1" fillId="0" borderId="6" xfId="0" applyNumberFormat="1" applyFont="1" applyFill="1" applyBorder="1"/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0" borderId="7" xfId="0" quotePrefix="1" applyFont="1" applyBorder="1" applyAlignment="1">
      <alignment horizontal="center"/>
    </xf>
    <xf numFmtId="176" fontId="1" fillId="0" borderId="7" xfId="0" applyNumberFormat="1" applyFont="1" applyBorder="1"/>
    <xf numFmtId="176" fontId="1" fillId="0" borderId="7" xfId="0" applyNumberFormat="1" applyFont="1" applyFill="1" applyBorder="1"/>
    <xf numFmtId="0" fontId="1" fillId="0" borderId="6" xfId="0" quotePrefix="1" applyFont="1" applyBorder="1" applyAlignment="1">
      <alignment horizontal="center"/>
    </xf>
    <xf numFmtId="176" fontId="1" fillId="0" borderId="6" xfId="0" applyNumberFormat="1" applyFont="1" applyBorder="1"/>
    <xf numFmtId="0" fontId="1" fillId="0" borderId="8" xfId="0" quotePrefix="1" applyFont="1" applyBorder="1" applyAlignment="1">
      <alignment horizontal="center"/>
    </xf>
    <xf numFmtId="176" fontId="1" fillId="0" borderId="8" xfId="0" applyNumberFormat="1" applyFont="1" applyBorder="1"/>
    <xf numFmtId="9" fontId="1" fillId="0" borderId="2" xfId="0" applyNumberFormat="1" applyFont="1" applyBorder="1" applyAlignment="1">
      <alignment horizontal="center"/>
    </xf>
    <xf numFmtId="176" fontId="1" fillId="0" borderId="2" xfId="0" applyNumberFormat="1" applyFont="1" applyBorder="1"/>
    <xf numFmtId="9" fontId="1" fillId="0" borderId="2" xfId="0" applyNumberFormat="1" applyFont="1" applyBorder="1" applyAlignment="1">
      <alignment horizontal="right"/>
    </xf>
    <xf numFmtId="176" fontId="1" fillId="0" borderId="3" xfId="0" applyNumberFormat="1" applyFont="1" applyBorder="1"/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9" fontId="1" fillId="2" borderId="2" xfId="2" applyFont="1" applyFill="1" applyBorder="1"/>
    <xf numFmtId="176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9" fontId="1" fillId="0" borderId="0" xfId="0" applyNumberFormat="1" applyFont="1"/>
    <xf numFmtId="0" fontId="1" fillId="2" borderId="2" xfId="0" applyFont="1" applyFill="1" applyBorder="1"/>
    <xf numFmtId="9" fontId="1" fillId="2" borderId="2" xfId="0" applyNumberFormat="1" applyFont="1" applyFill="1" applyBorder="1" applyAlignment="1">
      <alignment horizontal="right"/>
    </xf>
    <xf numFmtId="9" fontId="1" fillId="0" borderId="0" xfId="0" applyNumberFormat="1" applyFont="1" applyFill="1"/>
    <xf numFmtId="38" fontId="1" fillId="0" borderId="0" xfId="1" applyFont="1"/>
    <xf numFmtId="38" fontId="1" fillId="0" borderId="1" xfId="1" applyFont="1" applyBorder="1"/>
    <xf numFmtId="56" fontId="1" fillId="0" borderId="0" xfId="0" quotePrefix="1" applyNumberFormat="1" applyFont="1" applyFill="1" applyAlignment="1">
      <alignment horizontal="center"/>
    </xf>
    <xf numFmtId="38" fontId="1" fillId="0" borderId="0" xfId="1" applyFont="1" applyFill="1"/>
    <xf numFmtId="38" fontId="1" fillId="0" borderId="7" xfId="1" applyFont="1" applyBorder="1"/>
    <xf numFmtId="0" fontId="1" fillId="0" borderId="9" xfId="0" quotePrefix="1" applyFont="1" applyBorder="1" applyAlignment="1">
      <alignment horizontal="center"/>
    </xf>
    <xf numFmtId="38" fontId="1" fillId="0" borderId="10" xfId="1" applyFont="1" applyBorder="1"/>
    <xf numFmtId="38" fontId="1" fillId="0" borderId="6" xfId="1" applyFont="1" applyBorder="1"/>
    <xf numFmtId="38" fontId="1" fillId="0" borderId="2" xfId="1" applyFont="1" applyBorder="1"/>
    <xf numFmtId="38" fontId="1" fillId="0" borderId="2" xfId="1" applyFont="1" applyBorder="1" applyAlignment="1">
      <alignment horizontal="right"/>
    </xf>
    <xf numFmtId="38" fontId="1" fillId="0" borderId="1" xfId="1" applyFont="1" applyBorder="1" applyAlignment="1">
      <alignment horizontal="right"/>
    </xf>
    <xf numFmtId="38" fontId="1" fillId="2" borderId="2" xfId="1" applyFont="1" applyFill="1" applyBorder="1"/>
    <xf numFmtId="176" fontId="1" fillId="0" borderId="10" xfId="0" applyNumberFormat="1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7218;&#65419;&#65438;&#65381;&#65422;&#65439;&#65418;&#65438;&#65392;&#65433;&#24037;&#26989;&#20250;\&#37218;&#12499;&#12539;&#12509;&#12496;&#12540;&#12523;&#24037;&#26989;&#20250;\&#23455;&#32318;&#38598;&#35336;\H24&#23455;&#32318;&#38598;&#35336;\&#23455;&#32318;&#38598;&#353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24 酢ビ"/>
      <sheetName val="H24 ポバール"/>
      <sheetName val="集計用"/>
    </sheetNames>
    <sheetDataSet>
      <sheetData sheetId="0">
        <row r="4">
          <cell r="C4">
            <v>4671</v>
          </cell>
          <cell r="D4">
            <v>15777</v>
          </cell>
          <cell r="E4">
            <v>15478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15478</v>
          </cell>
          <cell r="N4">
            <v>4970</v>
          </cell>
        </row>
        <row r="5">
          <cell r="C5">
            <v>4970</v>
          </cell>
          <cell r="D5">
            <v>13517</v>
          </cell>
          <cell r="E5">
            <v>13221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13221</v>
          </cell>
          <cell r="N5">
            <v>5266</v>
          </cell>
        </row>
        <row r="6">
          <cell r="C6">
            <v>5266</v>
          </cell>
          <cell r="D6">
            <v>13319</v>
          </cell>
          <cell r="E6">
            <v>13411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13411</v>
          </cell>
          <cell r="N6">
            <v>5174</v>
          </cell>
        </row>
        <row r="7">
          <cell r="C7">
            <v>5174</v>
          </cell>
          <cell r="D7">
            <v>15474</v>
          </cell>
          <cell r="E7">
            <v>16173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16173</v>
          </cell>
          <cell r="N7">
            <v>4475</v>
          </cell>
        </row>
        <row r="8">
          <cell r="C8">
            <v>4475</v>
          </cell>
          <cell r="D8">
            <v>17461</v>
          </cell>
          <cell r="E8">
            <v>17967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17967</v>
          </cell>
          <cell r="N8">
            <v>3969</v>
          </cell>
        </row>
        <row r="9">
          <cell r="C9">
            <v>3969</v>
          </cell>
          <cell r="D9">
            <v>18162</v>
          </cell>
          <cell r="E9">
            <v>16626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16626</v>
          </cell>
          <cell r="N9">
            <v>5505</v>
          </cell>
        </row>
        <row r="10">
          <cell r="C10">
            <v>5505</v>
          </cell>
          <cell r="D10">
            <v>16189</v>
          </cell>
          <cell r="E10">
            <v>16752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16752</v>
          </cell>
          <cell r="N10">
            <v>4942</v>
          </cell>
        </row>
        <row r="11">
          <cell r="C11">
            <v>4942</v>
          </cell>
          <cell r="D11">
            <v>17157</v>
          </cell>
          <cell r="E11">
            <v>18051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18051</v>
          </cell>
          <cell r="N11">
            <v>4048</v>
          </cell>
        </row>
        <row r="12">
          <cell r="C12">
            <v>4048</v>
          </cell>
          <cell r="D12">
            <v>6902</v>
          </cell>
          <cell r="E12">
            <v>6483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6483</v>
          </cell>
          <cell r="N12">
            <v>4467</v>
          </cell>
        </row>
        <row r="13">
          <cell r="C13">
            <v>4467</v>
          </cell>
          <cell r="D13">
            <v>7984</v>
          </cell>
          <cell r="E13">
            <v>7881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7881</v>
          </cell>
          <cell r="N13">
            <v>4570</v>
          </cell>
        </row>
        <row r="14">
          <cell r="C14">
            <v>4570</v>
          </cell>
          <cell r="D14">
            <v>17799</v>
          </cell>
          <cell r="E14">
            <v>17326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17326</v>
          </cell>
          <cell r="N14">
            <v>5043</v>
          </cell>
        </row>
        <row r="15">
          <cell r="C15">
            <v>5043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5043</v>
          </cell>
        </row>
        <row r="17">
          <cell r="C17">
            <v>24828</v>
          </cell>
          <cell r="D17">
            <v>11000</v>
          </cell>
          <cell r="E17">
            <v>7000</v>
          </cell>
          <cell r="F17">
            <v>660</v>
          </cell>
          <cell r="G17">
            <v>90</v>
          </cell>
          <cell r="H17">
            <v>0</v>
          </cell>
          <cell r="I17">
            <v>250</v>
          </cell>
          <cell r="J17">
            <v>0</v>
          </cell>
          <cell r="K17">
            <v>1000</v>
          </cell>
          <cell r="L17">
            <v>0</v>
          </cell>
          <cell r="M17">
            <v>8000</v>
          </cell>
          <cell r="N17">
            <v>27828</v>
          </cell>
        </row>
        <row r="18">
          <cell r="C18">
            <v>27828</v>
          </cell>
          <cell r="D18">
            <v>10900</v>
          </cell>
          <cell r="E18">
            <v>6900</v>
          </cell>
          <cell r="F18">
            <v>709</v>
          </cell>
          <cell r="G18">
            <v>90</v>
          </cell>
          <cell r="H18">
            <v>0</v>
          </cell>
          <cell r="I18">
            <v>251</v>
          </cell>
          <cell r="J18">
            <v>0</v>
          </cell>
          <cell r="K18">
            <v>1050</v>
          </cell>
          <cell r="L18">
            <v>0</v>
          </cell>
          <cell r="M18">
            <v>7950</v>
          </cell>
          <cell r="N18">
            <v>30778</v>
          </cell>
        </row>
        <row r="19">
          <cell r="C19">
            <v>30778</v>
          </cell>
          <cell r="D19">
            <v>1700</v>
          </cell>
          <cell r="E19">
            <v>920</v>
          </cell>
          <cell r="F19">
            <v>2090</v>
          </cell>
          <cell r="G19">
            <v>90</v>
          </cell>
          <cell r="H19">
            <v>0</v>
          </cell>
          <cell r="I19">
            <v>0</v>
          </cell>
          <cell r="J19">
            <v>270</v>
          </cell>
          <cell r="K19">
            <v>2450</v>
          </cell>
          <cell r="L19">
            <v>0</v>
          </cell>
          <cell r="M19">
            <v>3370</v>
          </cell>
          <cell r="N19">
            <v>29108</v>
          </cell>
        </row>
        <row r="20">
          <cell r="C20">
            <v>29108</v>
          </cell>
          <cell r="D20">
            <v>4900</v>
          </cell>
          <cell r="E20">
            <v>1800</v>
          </cell>
          <cell r="F20">
            <v>2410</v>
          </cell>
          <cell r="G20">
            <v>90</v>
          </cell>
          <cell r="H20">
            <v>0</v>
          </cell>
          <cell r="I20">
            <v>900</v>
          </cell>
          <cell r="J20">
            <v>0</v>
          </cell>
          <cell r="K20">
            <v>3400</v>
          </cell>
          <cell r="L20">
            <v>0</v>
          </cell>
          <cell r="M20">
            <v>5200</v>
          </cell>
          <cell r="N20">
            <v>28808</v>
          </cell>
        </row>
        <row r="21">
          <cell r="C21">
            <v>28808</v>
          </cell>
          <cell r="D21">
            <v>13000</v>
          </cell>
          <cell r="E21">
            <v>7100</v>
          </cell>
          <cell r="F21">
            <v>2410</v>
          </cell>
          <cell r="G21">
            <v>90</v>
          </cell>
          <cell r="H21">
            <v>0</v>
          </cell>
          <cell r="I21">
            <v>2700</v>
          </cell>
          <cell r="J21">
            <v>300</v>
          </cell>
          <cell r="K21">
            <v>5500</v>
          </cell>
          <cell r="L21">
            <v>0</v>
          </cell>
          <cell r="M21">
            <v>12600</v>
          </cell>
          <cell r="N21">
            <v>29208</v>
          </cell>
        </row>
        <row r="22">
          <cell r="C22">
            <v>29208</v>
          </cell>
          <cell r="D22">
            <v>10000</v>
          </cell>
          <cell r="E22">
            <v>6700</v>
          </cell>
          <cell r="F22">
            <v>460</v>
          </cell>
          <cell r="G22">
            <v>90</v>
          </cell>
          <cell r="H22">
            <v>0</v>
          </cell>
          <cell r="I22">
            <v>2900</v>
          </cell>
          <cell r="J22">
            <v>0</v>
          </cell>
          <cell r="K22">
            <v>3450</v>
          </cell>
          <cell r="L22">
            <v>0</v>
          </cell>
          <cell r="M22">
            <v>10150</v>
          </cell>
          <cell r="N22">
            <v>29058</v>
          </cell>
        </row>
        <row r="23">
          <cell r="C23">
            <v>29058</v>
          </cell>
          <cell r="D23">
            <v>12000</v>
          </cell>
          <cell r="E23">
            <v>7200</v>
          </cell>
          <cell r="F23">
            <v>330</v>
          </cell>
          <cell r="G23">
            <v>90</v>
          </cell>
          <cell r="H23">
            <v>0</v>
          </cell>
          <cell r="I23">
            <v>2600</v>
          </cell>
          <cell r="J23">
            <v>280</v>
          </cell>
          <cell r="K23">
            <v>3300</v>
          </cell>
          <cell r="L23">
            <v>0</v>
          </cell>
          <cell r="M23">
            <v>10500</v>
          </cell>
          <cell r="N23">
            <v>30558</v>
          </cell>
        </row>
        <row r="24">
          <cell r="C24">
            <v>30558</v>
          </cell>
          <cell r="D24">
            <v>11300</v>
          </cell>
          <cell r="E24">
            <v>7000</v>
          </cell>
          <cell r="F24">
            <v>1310</v>
          </cell>
          <cell r="G24">
            <v>90</v>
          </cell>
          <cell r="H24">
            <v>0</v>
          </cell>
          <cell r="I24">
            <v>2600</v>
          </cell>
          <cell r="J24">
            <v>0</v>
          </cell>
          <cell r="K24">
            <v>4000</v>
          </cell>
          <cell r="L24">
            <v>0</v>
          </cell>
          <cell r="M24">
            <v>11000</v>
          </cell>
          <cell r="N24">
            <v>30858</v>
          </cell>
        </row>
        <row r="25">
          <cell r="C25">
            <v>30858</v>
          </cell>
          <cell r="D25">
            <v>10000</v>
          </cell>
          <cell r="E25">
            <v>7000</v>
          </cell>
          <cell r="F25">
            <v>50</v>
          </cell>
          <cell r="G25">
            <v>90</v>
          </cell>
          <cell r="H25">
            <v>0</v>
          </cell>
          <cell r="I25">
            <v>1860</v>
          </cell>
          <cell r="J25">
            <v>300</v>
          </cell>
          <cell r="K25">
            <v>2300</v>
          </cell>
          <cell r="L25">
            <v>0</v>
          </cell>
          <cell r="M25">
            <v>9300</v>
          </cell>
          <cell r="N25">
            <v>31558</v>
          </cell>
        </row>
        <row r="26">
          <cell r="C26">
            <v>31558</v>
          </cell>
          <cell r="D26">
            <v>10300</v>
          </cell>
          <cell r="E26">
            <v>7400</v>
          </cell>
          <cell r="F26">
            <v>110</v>
          </cell>
          <cell r="G26">
            <v>90</v>
          </cell>
          <cell r="H26">
            <v>0</v>
          </cell>
          <cell r="I26">
            <v>2700</v>
          </cell>
          <cell r="J26">
            <v>0</v>
          </cell>
          <cell r="K26">
            <v>2900</v>
          </cell>
          <cell r="L26">
            <v>0</v>
          </cell>
          <cell r="M26">
            <v>10300</v>
          </cell>
          <cell r="N26">
            <v>31558</v>
          </cell>
        </row>
        <row r="27">
          <cell r="C27">
            <v>31558</v>
          </cell>
          <cell r="D27">
            <v>10200</v>
          </cell>
          <cell r="E27">
            <v>6600</v>
          </cell>
          <cell r="F27">
            <v>140</v>
          </cell>
          <cell r="G27">
            <v>90</v>
          </cell>
          <cell r="H27">
            <v>0</v>
          </cell>
          <cell r="I27">
            <v>2200</v>
          </cell>
          <cell r="J27">
            <v>270</v>
          </cell>
          <cell r="K27">
            <v>2700</v>
          </cell>
          <cell r="L27">
            <v>0</v>
          </cell>
          <cell r="M27">
            <v>9300</v>
          </cell>
          <cell r="N27">
            <v>32458</v>
          </cell>
        </row>
        <row r="28">
          <cell r="C28">
            <v>32458</v>
          </cell>
          <cell r="K28">
            <v>0</v>
          </cell>
          <cell r="L28">
            <v>0</v>
          </cell>
          <cell r="M28">
            <v>0</v>
          </cell>
          <cell r="N28">
            <v>32458</v>
          </cell>
        </row>
        <row r="33">
          <cell r="C33">
            <v>10268</v>
          </cell>
          <cell r="D33">
            <v>5769</v>
          </cell>
          <cell r="E33">
            <v>3007</v>
          </cell>
          <cell r="F33">
            <v>629</v>
          </cell>
          <cell r="G33">
            <v>0</v>
          </cell>
          <cell r="H33">
            <v>10</v>
          </cell>
          <cell r="I33">
            <v>2417</v>
          </cell>
          <cell r="J33">
            <v>0</v>
          </cell>
          <cell r="K33">
            <v>3056</v>
          </cell>
          <cell r="L33">
            <v>0</v>
          </cell>
          <cell r="M33">
            <v>6063</v>
          </cell>
          <cell r="N33">
            <v>9974</v>
          </cell>
        </row>
        <row r="34">
          <cell r="C34">
            <v>9974</v>
          </cell>
          <cell r="D34">
            <v>3323</v>
          </cell>
          <cell r="E34">
            <v>3256</v>
          </cell>
          <cell r="F34">
            <v>790</v>
          </cell>
          <cell r="G34">
            <v>0</v>
          </cell>
          <cell r="H34">
            <v>10</v>
          </cell>
          <cell r="I34">
            <v>1884</v>
          </cell>
          <cell r="J34">
            <v>0</v>
          </cell>
          <cell r="K34">
            <v>2684</v>
          </cell>
          <cell r="L34">
            <v>0</v>
          </cell>
          <cell r="M34">
            <v>5940</v>
          </cell>
          <cell r="N34">
            <v>7357</v>
          </cell>
        </row>
        <row r="35">
          <cell r="C35">
            <v>7357</v>
          </cell>
          <cell r="D35">
            <v>6192</v>
          </cell>
          <cell r="E35">
            <v>3424</v>
          </cell>
          <cell r="F35">
            <v>1091</v>
          </cell>
          <cell r="G35">
            <v>0</v>
          </cell>
          <cell r="H35">
            <v>10</v>
          </cell>
          <cell r="I35">
            <v>1983</v>
          </cell>
          <cell r="J35">
            <v>0</v>
          </cell>
          <cell r="K35">
            <v>3084</v>
          </cell>
          <cell r="L35">
            <v>0</v>
          </cell>
          <cell r="M35">
            <v>6508</v>
          </cell>
          <cell r="N35">
            <v>7041</v>
          </cell>
        </row>
        <row r="36">
          <cell r="C36">
            <v>7041</v>
          </cell>
          <cell r="D36">
            <v>7255</v>
          </cell>
          <cell r="E36">
            <v>3294</v>
          </cell>
          <cell r="F36">
            <v>1400</v>
          </cell>
          <cell r="G36">
            <v>0</v>
          </cell>
          <cell r="H36">
            <v>10</v>
          </cell>
          <cell r="I36">
            <v>3795</v>
          </cell>
          <cell r="J36">
            <v>0</v>
          </cell>
          <cell r="K36">
            <v>5205</v>
          </cell>
          <cell r="L36">
            <v>0</v>
          </cell>
          <cell r="M36">
            <v>8499</v>
          </cell>
          <cell r="N36">
            <v>5797</v>
          </cell>
        </row>
        <row r="37">
          <cell r="C37">
            <v>5797</v>
          </cell>
          <cell r="D37">
            <v>4493</v>
          </cell>
          <cell r="E37">
            <v>831</v>
          </cell>
          <cell r="F37">
            <v>649</v>
          </cell>
          <cell r="G37">
            <v>0</v>
          </cell>
          <cell r="H37">
            <v>10</v>
          </cell>
          <cell r="I37">
            <v>2697</v>
          </cell>
          <cell r="J37">
            <v>0</v>
          </cell>
          <cell r="K37">
            <v>3356</v>
          </cell>
          <cell r="L37">
            <v>0</v>
          </cell>
          <cell r="M37">
            <v>4187</v>
          </cell>
          <cell r="N37">
            <v>6103</v>
          </cell>
        </row>
        <row r="38">
          <cell r="C38">
            <v>6103</v>
          </cell>
          <cell r="D38">
            <v>5347</v>
          </cell>
          <cell r="E38">
            <v>2429</v>
          </cell>
          <cell r="F38">
            <v>681</v>
          </cell>
          <cell r="G38">
            <v>0</v>
          </cell>
          <cell r="H38">
            <v>10</v>
          </cell>
          <cell r="I38">
            <v>2051</v>
          </cell>
          <cell r="J38">
            <v>0</v>
          </cell>
          <cell r="K38">
            <v>2742</v>
          </cell>
          <cell r="L38">
            <v>0</v>
          </cell>
          <cell r="M38">
            <v>5171</v>
          </cell>
          <cell r="N38">
            <v>6279</v>
          </cell>
        </row>
        <row r="39">
          <cell r="C39">
            <v>6279</v>
          </cell>
          <cell r="D39">
            <v>5901</v>
          </cell>
          <cell r="E39">
            <v>3046</v>
          </cell>
          <cell r="F39">
            <v>1958</v>
          </cell>
          <cell r="G39">
            <v>0</v>
          </cell>
          <cell r="H39">
            <v>10</v>
          </cell>
          <cell r="I39">
            <v>1111</v>
          </cell>
          <cell r="J39">
            <v>0</v>
          </cell>
          <cell r="K39">
            <v>3079</v>
          </cell>
          <cell r="L39">
            <v>0</v>
          </cell>
          <cell r="M39">
            <v>6125</v>
          </cell>
          <cell r="N39">
            <v>6055</v>
          </cell>
        </row>
        <row r="40">
          <cell r="C40">
            <v>6055</v>
          </cell>
          <cell r="D40">
            <v>5162</v>
          </cell>
          <cell r="E40">
            <v>3456</v>
          </cell>
          <cell r="F40">
            <v>396</v>
          </cell>
          <cell r="G40">
            <v>0</v>
          </cell>
          <cell r="H40">
            <v>10</v>
          </cell>
          <cell r="I40">
            <v>1849</v>
          </cell>
          <cell r="J40">
            <v>0</v>
          </cell>
          <cell r="K40">
            <v>2255</v>
          </cell>
          <cell r="L40">
            <v>0</v>
          </cell>
          <cell r="M40">
            <v>5711</v>
          </cell>
          <cell r="N40">
            <v>5506</v>
          </cell>
        </row>
        <row r="41">
          <cell r="C41">
            <v>5506</v>
          </cell>
          <cell r="D41">
            <v>5501</v>
          </cell>
          <cell r="E41">
            <v>3148</v>
          </cell>
          <cell r="F41">
            <v>847</v>
          </cell>
          <cell r="G41">
            <v>0</v>
          </cell>
          <cell r="H41">
            <v>10</v>
          </cell>
          <cell r="I41">
            <v>1648</v>
          </cell>
          <cell r="J41">
            <v>0</v>
          </cell>
          <cell r="K41">
            <v>2505</v>
          </cell>
          <cell r="L41">
            <v>0</v>
          </cell>
          <cell r="M41">
            <v>5653</v>
          </cell>
          <cell r="N41">
            <v>5354</v>
          </cell>
        </row>
        <row r="42">
          <cell r="C42">
            <v>5354</v>
          </cell>
          <cell r="D42">
            <v>6357</v>
          </cell>
          <cell r="E42">
            <v>3183</v>
          </cell>
          <cell r="F42">
            <v>803</v>
          </cell>
          <cell r="G42">
            <v>0</v>
          </cell>
          <cell r="H42">
            <v>10</v>
          </cell>
          <cell r="I42">
            <v>3438</v>
          </cell>
          <cell r="J42">
            <v>0</v>
          </cell>
          <cell r="K42">
            <v>4251</v>
          </cell>
          <cell r="L42">
            <v>0</v>
          </cell>
          <cell r="M42">
            <v>7434</v>
          </cell>
          <cell r="N42">
            <v>4277</v>
          </cell>
        </row>
        <row r="43">
          <cell r="C43">
            <v>4277</v>
          </cell>
          <cell r="D43">
            <v>7461</v>
          </cell>
          <cell r="E43">
            <v>2897</v>
          </cell>
          <cell r="F43">
            <v>635</v>
          </cell>
          <cell r="G43">
            <v>0</v>
          </cell>
          <cell r="H43">
            <v>10</v>
          </cell>
          <cell r="I43">
            <v>3202</v>
          </cell>
          <cell r="J43">
            <v>0</v>
          </cell>
          <cell r="K43">
            <v>3847</v>
          </cell>
          <cell r="L43">
            <v>0</v>
          </cell>
          <cell r="M43">
            <v>6744</v>
          </cell>
          <cell r="N43">
            <v>4994</v>
          </cell>
        </row>
        <row r="44">
          <cell r="C44">
            <v>4994</v>
          </cell>
          <cell r="K44">
            <v>0</v>
          </cell>
          <cell r="L44">
            <v>0</v>
          </cell>
          <cell r="M44">
            <v>0</v>
          </cell>
          <cell r="N44">
            <v>4994</v>
          </cell>
        </row>
        <row r="46">
          <cell r="C46">
            <v>13022</v>
          </cell>
          <cell r="D46">
            <v>2933</v>
          </cell>
          <cell r="E46">
            <v>0</v>
          </cell>
          <cell r="F46">
            <v>818</v>
          </cell>
          <cell r="G46">
            <v>0</v>
          </cell>
          <cell r="H46">
            <v>80</v>
          </cell>
          <cell r="I46">
            <v>1721</v>
          </cell>
          <cell r="J46">
            <v>571</v>
          </cell>
          <cell r="K46">
            <v>3190</v>
          </cell>
          <cell r="L46">
            <v>0</v>
          </cell>
          <cell r="M46">
            <v>3190</v>
          </cell>
          <cell r="N46">
            <v>12765</v>
          </cell>
        </row>
        <row r="47">
          <cell r="C47">
            <v>12765</v>
          </cell>
          <cell r="D47">
            <v>3152</v>
          </cell>
          <cell r="E47">
            <v>0</v>
          </cell>
          <cell r="F47">
            <v>565</v>
          </cell>
          <cell r="G47">
            <v>0</v>
          </cell>
          <cell r="H47">
            <v>87</v>
          </cell>
          <cell r="I47">
            <v>1871</v>
          </cell>
          <cell r="J47">
            <v>0</v>
          </cell>
          <cell r="K47">
            <v>2523</v>
          </cell>
          <cell r="L47">
            <v>0</v>
          </cell>
          <cell r="M47">
            <v>2523</v>
          </cell>
          <cell r="N47">
            <v>13394</v>
          </cell>
        </row>
        <row r="48">
          <cell r="C48">
            <v>13394</v>
          </cell>
          <cell r="D48">
            <v>-499</v>
          </cell>
          <cell r="E48">
            <v>0</v>
          </cell>
          <cell r="F48">
            <v>647</v>
          </cell>
          <cell r="G48">
            <v>0</v>
          </cell>
          <cell r="H48">
            <v>73</v>
          </cell>
          <cell r="I48">
            <v>1356</v>
          </cell>
          <cell r="J48">
            <v>300</v>
          </cell>
          <cell r="K48">
            <v>2376</v>
          </cell>
          <cell r="L48">
            <v>0</v>
          </cell>
          <cell r="M48">
            <v>2376</v>
          </cell>
          <cell r="N48">
            <v>10519</v>
          </cell>
        </row>
        <row r="49">
          <cell r="C49">
            <v>10519</v>
          </cell>
          <cell r="D49">
            <v>3024</v>
          </cell>
          <cell r="E49">
            <v>0</v>
          </cell>
          <cell r="F49">
            <v>155</v>
          </cell>
          <cell r="G49">
            <v>0</v>
          </cell>
          <cell r="H49">
            <v>32</v>
          </cell>
          <cell r="I49">
            <v>381</v>
          </cell>
          <cell r="J49">
            <v>0</v>
          </cell>
          <cell r="K49">
            <v>568</v>
          </cell>
          <cell r="L49">
            <v>0</v>
          </cell>
          <cell r="M49">
            <v>568</v>
          </cell>
          <cell r="N49">
            <v>12975</v>
          </cell>
        </row>
        <row r="50">
          <cell r="C50">
            <v>12975</v>
          </cell>
          <cell r="D50">
            <v>-657</v>
          </cell>
          <cell r="E50">
            <v>0</v>
          </cell>
          <cell r="F50">
            <v>297</v>
          </cell>
          <cell r="G50">
            <v>0</v>
          </cell>
          <cell r="H50">
            <v>59</v>
          </cell>
          <cell r="I50">
            <v>1288</v>
          </cell>
          <cell r="J50">
            <v>300</v>
          </cell>
          <cell r="K50">
            <v>1944</v>
          </cell>
          <cell r="L50">
            <v>0</v>
          </cell>
          <cell r="M50">
            <v>1944</v>
          </cell>
          <cell r="N50">
            <v>10374</v>
          </cell>
        </row>
        <row r="51">
          <cell r="C51">
            <v>10374</v>
          </cell>
          <cell r="D51">
            <v>2104</v>
          </cell>
          <cell r="E51">
            <v>0</v>
          </cell>
          <cell r="F51">
            <v>943</v>
          </cell>
          <cell r="G51">
            <v>0</v>
          </cell>
          <cell r="H51">
            <v>58</v>
          </cell>
          <cell r="I51">
            <v>970</v>
          </cell>
          <cell r="J51">
            <v>301</v>
          </cell>
          <cell r="K51">
            <v>2272</v>
          </cell>
          <cell r="L51">
            <v>950</v>
          </cell>
          <cell r="M51">
            <v>3222</v>
          </cell>
          <cell r="N51">
            <v>9256</v>
          </cell>
        </row>
        <row r="52">
          <cell r="C52">
            <v>9256</v>
          </cell>
          <cell r="D52">
            <v>2049</v>
          </cell>
          <cell r="E52">
            <v>0</v>
          </cell>
          <cell r="F52">
            <v>524</v>
          </cell>
          <cell r="G52">
            <v>0</v>
          </cell>
          <cell r="H52">
            <v>42</v>
          </cell>
          <cell r="I52">
            <v>1105</v>
          </cell>
          <cell r="J52">
            <v>0</v>
          </cell>
          <cell r="K52">
            <v>1671</v>
          </cell>
          <cell r="L52">
            <v>0</v>
          </cell>
          <cell r="M52">
            <v>1671</v>
          </cell>
          <cell r="N52">
            <v>9634</v>
          </cell>
        </row>
        <row r="53">
          <cell r="C53">
            <v>9634</v>
          </cell>
          <cell r="D53">
            <v>3315</v>
          </cell>
          <cell r="E53">
            <v>0</v>
          </cell>
          <cell r="F53">
            <v>864</v>
          </cell>
          <cell r="G53">
            <v>0</v>
          </cell>
          <cell r="H53">
            <v>99</v>
          </cell>
          <cell r="I53">
            <v>2576</v>
          </cell>
          <cell r="J53">
            <v>0</v>
          </cell>
          <cell r="K53">
            <v>3539</v>
          </cell>
          <cell r="L53">
            <v>0</v>
          </cell>
          <cell r="M53">
            <v>3539</v>
          </cell>
          <cell r="N53">
            <v>9410</v>
          </cell>
        </row>
        <row r="54">
          <cell r="C54">
            <v>9410</v>
          </cell>
          <cell r="D54">
            <v>3809</v>
          </cell>
          <cell r="E54">
            <v>0</v>
          </cell>
          <cell r="F54">
            <v>580</v>
          </cell>
          <cell r="G54">
            <v>0</v>
          </cell>
          <cell r="H54">
            <v>49</v>
          </cell>
          <cell r="I54">
            <v>1108</v>
          </cell>
          <cell r="J54">
            <v>1072</v>
          </cell>
          <cell r="K54">
            <v>2809</v>
          </cell>
          <cell r="L54">
            <v>1899</v>
          </cell>
          <cell r="M54">
            <v>4708</v>
          </cell>
          <cell r="N54">
            <v>8511</v>
          </cell>
        </row>
        <row r="55">
          <cell r="C55">
            <v>8511</v>
          </cell>
          <cell r="D55">
            <v>2650</v>
          </cell>
          <cell r="E55">
            <v>0</v>
          </cell>
          <cell r="F55">
            <v>1166</v>
          </cell>
          <cell r="G55">
            <v>0</v>
          </cell>
          <cell r="H55">
            <v>45</v>
          </cell>
          <cell r="I55">
            <v>1469</v>
          </cell>
          <cell r="J55">
            <v>302</v>
          </cell>
          <cell r="K55">
            <v>2982</v>
          </cell>
          <cell r="L55">
            <v>0</v>
          </cell>
          <cell r="M55">
            <v>2982</v>
          </cell>
          <cell r="N55">
            <v>8179</v>
          </cell>
        </row>
        <row r="56">
          <cell r="C56">
            <v>8179</v>
          </cell>
          <cell r="D56">
            <v>4202</v>
          </cell>
          <cell r="E56">
            <v>0</v>
          </cell>
          <cell r="F56">
            <v>913</v>
          </cell>
          <cell r="G56">
            <v>0</v>
          </cell>
          <cell r="H56">
            <v>31</v>
          </cell>
          <cell r="I56">
            <v>1308</v>
          </cell>
          <cell r="J56">
            <v>0</v>
          </cell>
          <cell r="K56">
            <v>2252</v>
          </cell>
          <cell r="L56">
            <v>1000</v>
          </cell>
          <cell r="M56">
            <v>3252</v>
          </cell>
          <cell r="N56">
            <v>9129</v>
          </cell>
        </row>
        <row r="57">
          <cell r="C57">
            <v>9129</v>
          </cell>
          <cell r="K57">
            <v>0</v>
          </cell>
          <cell r="M57">
            <v>0</v>
          </cell>
          <cell r="N57">
            <v>9129</v>
          </cell>
        </row>
        <row r="62">
          <cell r="C62">
            <v>1783</v>
          </cell>
          <cell r="D62">
            <v>10736</v>
          </cell>
          <cell r="E62">
            <v>9245</v>
          </cell>
          <cell r="F62">
            <v>559</v>
          </cell>
          <cell r="G62">
            <v>0</v>
          </cell>
          <cell r="H62">
            <v>70</v>
          </cell>
          <cell r="I62">
            <v>601</v>
          </cell>
          <cell r="J62">
            <v>0</v>
          </cell>
          <cell r="K62">
            <v>1230</v>
          </cell>
          <cell r="L62">
            <v>0</v>
          </cell>
          <cell r="M62">
            <v>10475</v>
          </cell>
          <cell r="N62">
            <v>2044</v>
          </cell>
        </row>
        <row r="63">
          <cell r="C63">
            <v>2044</v>
          </cell>
          <cell r="D63">
            <v>9856</v>
          </cell>
          <cell r="E63">
            <v>8439</v>
          </cell>
          <cell r="F63">
            <v>548</v>
          </cell>
          <cell r="G63">
            <v>0</v>
          </cell>
          <cell r="H63">
            <v>55</v>
          </cell>
          <cell r="I63">
            <v>942</v>
          </cell>
          <cell r="J63">
            <v>0</v>
          </cell>
          <cell r="K63">
            <v>1545</v>
          </cell>
          <cell r="L63">
            <v>0</v>
          </cell>
          <cell r="M63">
            <v>9984</v>
          </cell>
          <cell r="N63">
            <v>1916</v>
          </cell>
        </row>
        <row r="64">
          <cell r="C64">
            <v>1916</v>
          </cell>
          <cell r="D64">
            <v>11702</v>
          </cell>
          <cell r="E64">
            <v>8756</v>
          </cell>
          <cell r="F64">
            <v>612</v>
          </cell>
          <cell r="G64">
            <v>0</v>
          </cell>
          <cell r="H64">
            <v>62</v>
          </cell>
          <cell r="I64">
            <v>2439</v>
          </cell>
          <cell r="J64">
            <v>0</v>
          </cell>
          <cell r="K64">
            <v>3113</v>
          </cell>
          <cell r="L64">
            <v>450</v>
          </cell>
          <cell r="M64">
            <v>12319</v>
          </cell>
          <cell r="N64">
            <v>1299</v>
          </cell>
        </row>
        <row r="65">
          <cell r="C65">
            <v>1299</v>
          </cell>
          <cell r="D65">
            <v>11871</v>
          </cell>
          <cell r="E65">
            <v>9231</v>
          </cell>
          <cell r="F65">
            <v>788</v>
          </cell>
          <cell r="G65">
            <v>0</v>
          </cell>
          <cell r="H65">
            <v>80</v>
          </cell>
          <cell r="I65">
            <v>1200</v>
          </cell>
          <cell r="J65">
            <v>300</v>
          </cell>
          <cell r="K65">
            <v>2368</v>
          </cell>
          <cell r="L65">
            <v>0</v>
          </cell>
          <cell r="M65">
            <v>11599</v>
          </cell>
          <cell r="N65">
            <v>1571</v>
          </cell>
        </row>
        <row r="66">
          <cell r="C66">
            <v>1571</v>
          </cell>
          <cell r="D66">
            <v>12132</v>
          </cell>
          <cell r="E66">
            <v>9416</v>
          </cell>
          <cell r="F66">
            <v>537</v>
          </cell>
          <cell r="G66">
            <v>0</v>
          </cell>
          <cell r="H66">
            <v>58</v>
          </cell>
          <cell r="I66">
            <v>1920</v>
          </cell>
          <cell r="J66">
            <v>0</v>
          </cell>
          <cell r="K66">
            <v>2515</v>
          </cell>
          <cell r="L66">
            <v>0</v>
          </cell>
          <cell r="M66">
            <v>11931</v>
          </cell>
          <cell r="N66">
            <v>1772</v>
          </cell>
        </row>
        <row r="67">
          <cell r="C67">
            <v>1772</v>
          </cell>
          <cell r="D67">
            <v>12279</v>
          </cell>
          <cell r="E67">
            <v>8755</v>
          </cell>
          <cell r="F67">
            <v>480</v>
          </cell>
          <cell r="G67">
            <v>0</v>
          </cell>
          <cell r="H67">
            <v>38</v>
          </cell>
          <cell r="I67">
            <v>2653</v>
          </cell>
          <cell r="J67">
            <v>400</v>
          </cell>
          <cell r="K67">
            <v>3571</v>
          </cell>
          <cell r="L67">
            <v>0</v>
          </cell>
          <cell r="M67">
            <v>12326</v>
          </cell>
          <cell r="N67">
            <v>1725</v>
          </cell>
        </row>
        <row r="68">
          <cell r="C68">
            <v>1725</v>
          </cell>
          <cell r="D68">
            <v>1325</v>
          </cell>
          <cell r="E68">
            <v>61</v>
          </cell>
          <cell r="F68">
            <v>433</v>
          </cell>
          <cell r="G68">
            <v>0</v>
          </cell>
          <cell r="H68">
            <v>35</v>
          </cell>
          <cell r="I68">
            <v>950</v>
          </cell>
          <cell r="J68">
            <v>0</v>
          </cell>
          <cell r="K68">
            <v>1418</v>
          </cell>
          <cell r="L68">
            <v>0</v>
          </cell>
          <cell r="M68">
            <v>1479</v>
          </cell>
          <cell r="N68">
            <v>1571</v>
          </cell>
        </row>
        <row r="69">
          <cell r="C69">
            <v>1571</v>
          </cell>
          <cell r="D69">
            <v>9188</v>
          </cell>
          <cell r="E69">
            <v>7650</v>
          </cell>
          <cell r="F69">
            <v>464</v>
          </cell>
          <cell r="G69">
            <v>0</v>
          </cell>
          <cell r="H69">
            <v>80</v>
          </cell>
          <cell r="I69">
            <v>180</v>
          </cell>
          <cell r="J69">
            <v>0</v>
          </cell>
          <cell r="K69">
            <v>724</v>
          </cell>
          <cell r="L69">
            <v>0</v>
          </cell>
          <cell r="M69">
            <v>8374</v>
          </cell>
          <cell r="N69">
            <v>2385</v>
          </cell>
        </row>
        <row r="70">
          <cell r="C70">
            <v>2385</v>
          </cell>
          <cell r="D70">
            <v>10816</v>
          </cell>
          <cell r="E70">
            <v>9698</v>
          </cell>
          <cell r="F70">
            <v>518</v>
          </cell>
          <cell r="G70">
            <v>0</v>
          </cell>
          <cell r="H70">
            <v>51</v>
          </cell>
          <cell r="I70">
            <v>1120</v>
          </cell>
          <cell r="J70">
            <v>0</v>
          </cell>
          <cell r="K70">
            <v>1689</v>
          </cell>
          <cell r="M70">
            <v>11387</v>
          </cell>
          <cell r="N70">
            <v>1814</v>
          </cell>
        </row>
        <row r="71">
          <cell r="C71">
            <v>1814</v>
          </cell>
          <cell r="D71">
            <v>10846</v>
          </cell>
          <cell r="E71">
            <v>10098</v>
          </cell>
          <cell r="F71">
            <v>600</v>
          </cell>
          <cell r="G71">
            <v>0</v>
          </cell>
          <cell r="H71">
            <v>49</v>
          </cell>
          <cell r="I71">
            <v>1084</v>
          </cell>
          <cell r="J71">
            <v>0</v>
          </cell>
          <cell r="K71">
            <v>1733</v>
          </cell>
          <cell r="L71">
            <v>0</v>
          </cell>
          <cell r="M71">
            <v>11831</v>
          </cell>
          <cell r="N71">
            <v>829</v>
          </cell>
        </row>
        <row r="72">
          <cell r="C72">
            <v>829</v>
          </cell>
          <cell r="D72">
            <v>11736</v>
          </cell>
          <cell r="E72">
            <v>9957</v>
          </cell>
          <cell r="F72">
            <v>719</v>
          </cell>
          <cell r="G72">
            <v>0</v>
          </cell>
          <cell r="H72">
            <v>33</v>
          </cell>
          <cell r="I72">
            <v>192</v>
          </cell>
          <cell r="J72">
            <v>15</v>
          </cell>
          <cell r="K72">
            <v>959</v>
          </cell>
          <cell r="L72">
            <v>0</v>
          </cell>
          <cell r="M72">
            <v>10916</v>
          </cell>
          <cell r="N72">
            <v>1649</v>
          </cell>
        </row>
        <row r="73">
          <cell r="C73">
            <v>1649</v>
          </cell>
          <cell r="K73">
            <v>0</v>
          </cell>
          <cell r="M73">
            <v>0</v>
          </cell>
          <cell r="N73">
            <v>1649</v>
          </cell>
        </row>
      </sheetData>
      <sheetData sheetId="1">
        <row r="4">
          <cell r="C4">
            <v>22405</v>
          </cell>
          <cell r="D4">
            <v>7702</v>
          </cell>
          <cell r="E4">
            <v>4363</v>
          </cell>
          <cell r="F4">
            <v>90</v>
          </cell>
          <cell r="G4">
            <v>371</v>
          </cell>
          <cell r="H4">
            <v>27</v>
          </cell>
          <cell r="I4">
            <v>369</v>
          </cell>
          <cell r="J4">
            <v>173</v>
          </cell>
          <cell r="K4">
            <v>1030</v>
          </cell>
          <cell r="L4">
            <v>2589</v>
          </cell>
          <cell r="M4">
            <v>7982</v>
          </cell>
          <cell r="N4">
            <v>22125</v>
          </cell>
        </row>
        <row r="5">
          <cell r="C5">
            <v>22125</v>
          </cell>
          <cell r="D5">
            <v>6709</v>
          </cell>
          <cell r="E5">
            <v>3759</v>
          </cell>
          <cell r="F5">
            <v>88</v>
          </cell>
          <cell r="G5">
            <v>461</v>
          </cell>
          <cell r="H5">
            <v>21</v>
          </cell>
          <cell r="I5">
            <v>340</v>
          </cell>
          <cell r="J5">
            <v>493</v>
          </cell>
          <cell r="K5">
            <v>1403</v>
          </cell>
          <cell r="L5">
            <v>3383</v>
          </cell>
          <cell r="M5">
            <v>8545</v>
          </cell>
          <cell r="N5">
            <v>20289</v>
          </cell>
        </row>
        <row r="6">
          <cell r="C6">
            <v>20289</v>
          </cell>
          <cell r="D6">
            <v>6407</v>
          </cell>
          <cell r="E6">
            <v>5357</v>
          </cell>
          <cell r="F6">
            <v>79</v>
          </cell>
          <cell r="G6">
            <v>461</v>
          </cell>
          <cell r="H6">
            <v>20</v>
          </cell>
          <cell r="I6">
            <v>375</v>
          </cell>
          <cell r="J6">
            <v>331</v>
          </cell>
          <cell r="K6">
            <v>1266</v>
          </cell>
          <cell r="L6">
            <v>2777</v>
          </cell>
          <cell r="M6">
            <v>9400</v>
          </cell>
          <cell r="N6">
            <v>17296</v>
          </cell>
        </row>
        <row r="7">
          <cell r="C7">
            <v>17296</v>
          </cell>
          <cell r="D7">
            <v>7501</v>
          </cell>
          <cell r="E7">
            <v>4345</v>
          </cell>
          <cell r="F7">
            <v>83</v>
          </cell>
          <cell r="G7">
            <v>466</v>
          </cell>
          <cell r="H7">
            <v>29</v>
          </cell>
          <cell r="I7">
            <v>333</v>
          </cell>
          <cell r="J7">
            <v>287</v>
          </cell>
          <cell r="K7">
            <v>1198</v>
          </cell>
          <cell r="L7">
            <v>2699</v>
          </cell>
          <cell r="M7">
            <v>8242</v>
          </cell>
          <cell r="N7">
            <v>16555</v>
          </cell>
        </row>
        <row r="8">
          <cell r="C8">
            <v>16555</v>
          </cell>
          <cell r="D8">
            <v>9188</v>
          </cell>
          <cell r="E8">
            <v>5199</v>
          </cell>
          <cell r="F8">
            <v>74</v>
          </cell>
          <cell r="G8">
            <v>411</v>
          </cell>
          <cell r="H8">
            <v>14</v>
          </cell>
          <cell r="I8">
            <v>339</v>
          </cell>
          <cell r="J8">
            <v>173</v>
          </cell>
          <cell r="K8">
            <v>1011</v>
          </cell>
          <cell r="L8">
            <v>2036</v>
          </cell>
          <cell r="M8">
            <v>8246</v>
          </cell>
          <cell r="N8">
            <v>17497</v>
          </cell>
        </row>
        <row r="9">
          <cell r="C9">
            <v>17497</v>
          </cell>
          <cell r="D9">
            <v>8869</v>
          </cell>
          <cell r="E9">
            <v>4807</v>
          </cell>
          <cell r="F9">
            <v>96</v>
          </cell>
          <cell r="G9">
            <v>461</v>
          </cell>
          <cell r="H9">
            <v>23</v>
          </cell>
          <cell r="I9">
            <v>388</v>
          </cell>
          <cell r="J9">
            <v>174</v>
          </cell>
          <cell r="K9">
            <v>1142</v>
          </cell>
          <cell r="L9">
            <v>1950</v>
          </cell>
          <cell r="M9">
            <v>7899</v>
          </cell>
          <cell r="N9">
            <v>18467</v>
          </cell>
        </row>
        <row r="10">
          <cell r="C10">
            <v>18467</v>
          </cell>
          <cell r="D10">
            <v>8479</v>
          </cell>
          <cell r="E10">
            <v>5701</v>
          </cell>
          <cell r="F10">
            <v>93</v>
          </cell>
          <cell r="G10">
            <v>473</v>
          </cell>
          <cell r="H10">
            <v>23</v>
          </cell>
          <cell r="I10">
            <v>364</v>
          </cell>
          <cell r="J10">
            <v>203</v>
          </cell>
          <cell r="K10">
            <v>1156</v>
          </cell>
          <cell r="L10">
            <v>1622</v>
          </cell>
          <cell r="M10">
            <v>8479</v>
          </cell>
          <cell r="N10">
            <v>18467</v>
          </cell>
        </row>
        <row r="11">
          <cell r="C11">
            <v>18467</v>
          </cell>
          <cell r="D11">
            <v>9274</v>
          </cell>
          <cell r="E11">
            <v>6002</v>
          </cell>
          <cell r="F11">
            <v>89</v>
          </cell>
          <cell r="G11">
            <v>479</v>
          </cell>
          <cell r="H11">
            <v>17</v>
          </cell>
          <cell r="I11">
            <v>352</v>
          </cell>
          <cell r="J11">
            <v>145</v>
          </cell>
          <cell r="K11">
            <v>1082</v>
          </cell>
          <cell r="L11">
            <v>1795</v>
          </cell>
          <cell r="M11">
            <v>8879</v>
          </cell>
          <cell r="N11">
            <v>18862</v>
          </cell>
        </row>
        <row r="12">
          <cell r="C12">
            <v>18862</v>
          </cell>
          <cell r="D12">
            <v>3228</v>
          </cell>
          <cell r="E12">
            <v>248</v>
          </cell>
          <cell r="F12">
            <v>96</v>
          </cell>
          <cell r="G12">
            <v>494</v>
          </cell>
          <cell r="H12">
            <v>25</v>
          </cell>
          <cell r="I12">
            <v>350</v>
          </cell>
          <cell r="J12">
            <v>168</v>
          </cell>
          <cell r="K12">
            <v>1133</v>
          </cell>
          <cell r="L12">
            <v>2513</v>
          </cell>
          <cell r="M12">
            <v>3894</v>
          </cell>
          <cell r="N12">
            <v>18196</v>
          </cell>
        </row>
        <row r="13">
          <cell r="C13">
            <v>18196</v>
          </cell>
          <cell r="D13">
            <v>4252</v>
          </cell>
          <cell r="E13">
            <v>2686</v>
          </cell>
          <cell r="F13">
            <v>63</v>
          </cell>
          <cell r="G13">
            <v>460</v>
          </cell>
          <cell r="H13">
            <v>24</v>
          </cell>
          <cell r="I13">
            <v>356</v>
          </cell>
          <cell r="J13">
            <v>188</v>
          </cell>
          <cell r="K13">
            <v>1091</v>
          </cell>
          <cell r="L13">
            <v>1978</v>
          </cell>
          <cell r="M13">
            <v>5755</v>
          </cell>
          <cell r="N13">
            <v>16693</v>
          </cell>
        </row>
        <row r="14">
          <cell r="C14">
            <v>16693</v>
          </cell>
          <cell r="D14">
            <v>8734</v>
          </cell>
          <cell r="E14">
            <v>4569</v>
          </cell>
          <cell r="F14">
            <v>108</v>
          </cell>
          <cell r="G14">
            <v>513</v>
          </cell>
          <cell r="H14">
            <v>28</v>
          </cell>
          <cell r="I14">
            <v>371</v>
          </cell>
          <cell r="J14">
            <v>155</v>
          </cell>
          <cell r="K14">
            <v>1175</v>
          </cell>
          <cell r="L14">
            <v>2213</v>
          </cell>
          <cell r="M14">
            <v>7957</v>
          </cell>
          <cell r="N14">
            <v>17470</v>
          </cell>
        </row>
        <row r="15">
          <cell r="C15">
            <v>17470</v>
          </cell>
          <cell r="K15">
            <v>0</v>
          </cell>
          <cell r="M15">
            <v>0</v>
          </cell>
          <cell r="N15">
            <v>17470</v>
          </cell>
        </row>
        <row r="17">
          <cell r="C17">
            <v>20872</v>
          </cell>
          <cell r="D17">
            <v>5131</v>
          </cell>
          <cell r="E17">
            <v>0</v>
          </cell>
          <cell r="F17">
            <v>40</v>
          </cell>
          <cell r="G17">
            <v>293</v>
          </cell>
          <cell r="H17">
            <v>60</v>
          </cell>
          <cell r="I17">
            <v>1003</v>
          </cell>
          <cell r="J17">
            <v>38</v>
          </cell>
          <cell r="K17">
            <v>1434</v>
          </cell>
          <cell r="L17">
            <v>2094</v>
          </cell>
          <cell r="M17">
            <v>3528</v>
          </cell>
          <cell r="N17">
            <v>22475</v>
          </cell>
        </row>
        <row r="18">
          <cell r="C18">
            <v>22475</v>
          </cell>
          <cell r="D18">
            <v>4166</v>
          </cell>
          <cell r="E18">
            <v>0</v>
          </cell>
          <cell r="F18">
            <v>33</v>
          </cell>
          <cell r="G18">
            <v>314</v>
          </cell>
          <cell r="H18">
            <v>153</v>
          </cell>
          <cell r="I18">
            <v>829</v>
          </cell>
          <cell r="J18">
            <v>30</v>
          </cell>
          <cell r="K18">
            <v>1359</v>
          </cell>
          <cell r="L18">
            <v>2483</v>
          </cell>
          <cell r="M18">
            <v>3842</v>
          </cell>
          <cell r="N18">
            <v>22799</v>
          </cell>
        </row>
        <row r="19">
          <cell r="C19">
            <v>22799</v>
          </cell>
          <cell r="D19">
            <v>1316</v>
          </cell>
          <cell r="E19">
            <v>0</v>
          </cell>
          <cell r="F19">
            <v>32</v>
          </cell>
          <cell r="G19">
            <v>393</v>
          </cell>
          <cell r="H19">
            <v>80</v>
          </cell>
          <cell r="I19">
            <v>914</v>
          </cell>
          <cell r="J19">
            <v>31</v>
          </cell>
          <cell r="K19">
            <v>1450</v>
          </cell>
          <cell r="L19">
            <v>2126</v>
          </cell>
          <cell r="M19">
            <v>3576</v>
          </cell>
          <cell r="N19">
            <v>20539</v>
          </cell>
        </row>
        <row r="20">
          <cell r="C20">
            <v>20539</v>
          </cell>
          <cell r="D20">
            <v>1197</v>
          </cell>
          <cell r="E20">
            <v>0</v>
          </cell>
          <cell r="F20">
            <v>46</v>
          </cell>
          <cell r="G20">
            <v>471</v>
          </cell>
          <cell r="H20">
            <v>84</v>
          </cell>
          <cell r="I20">
            <v>708</v>
          </cell>
          <cell r="J20">
            <v>41</v>
          </cell>
          <cell r="K20">
            <v>1350</v>
          </cell>
          <cell r="L20">
            <v>1800</v>
          </cell>
          <cell r="M20">
            <v>3150</v>
          </cell>
          <cell r="N20">
            <v>18586</v>
          </cell>
        </row>
        <row r="21">
          <cell r="C21">
            <v>18586</v>
          </cell>
          <cell r="D21">
            <v>4369</v>
          </cell>
          <cell r="E21">
            <v>0</v>
          </cell>
          <cell r="F21">
            <v>35</v>
          </cell>
          <cell r="G21">
            <v>333</v>
          </cell>
          <cell r="H21">
            <v>150</v>
          </cell>
          <cell r="I21">
            <v>1067</v>
          </cell>
          <cell r="J21">
            <v>27</v>
          </cell>
          <cell r="K21">
            <v>1612</v>
          </cell>
          <cell r="L21">
            <v>2779</v>
          </cell>
          <cell r="M21">
            <v>4391</v>
          </cell>
          <cell r="N21">
            <v>18564</v>
          </cell>
        </row>
        <row r="22">
          <cell r="C22">
            <v>18564</v>
          </cell>
          <cell r="D22">
            <v>5041</v>
          </cell>
          <cell r="E22">
            <v>0</v>
          </cell>
          <cell r="F22">
            <v>42</v>
          </cell>
          <cell r="G22">
            <v>406</v>
          </cell>
          <cell r="H22">
            <v>125</v>
          </cell>
          <cell r="I22">
            <v>1055</v>
          </cell>
          <cell r="J22">
            <v>58</v>
          </cell>
          <cell r="K22">
            <v>1686</v>
          </cell>
          <cell r="L22">
            <v>2407</v>
          </cell>
          <cell r="M22">
            <v>4093</v>
          </cell>
          <cell r="N22">
            <v>19512</v>
          </cell>
        </row>
        <row r="23">
          <cell r="C23">
            <v>19512</v>
          </cell>
          <cell r="D23">
            <v>4824</v>
          </cell>
          <cell r="E23">
            <v>0</v>
          </cell>
          <cell r="F23">
            <v>36</v>
          </cell>
          <cell r="G23">
            <v>431</v>
          </cell>
          <cell r="H23">
            <v>138</v>
          </cell>
          <cell r="I23">
            <v>1127</v>
          </cell>
          <cell r="J23">
            <v>42</v>
          </cell>
          <cell r="K23">
            <v>1774</v>
          </cell>
          <cell r="L23">
            <v>2344</v>
          </cell>
          <cell r="M23">
            <v>4118</v>
          </cell>
          <cell r="N23">
            <v>20218</v>
          </cell>
        </row>
        <row r="24">
          <cell r="C24">
            <v>20218</v>
          </cell>
          <cell r="D24">
            <v>4749</v>
          </cell>
          <cell r="E24">
            <v>0</v>
          </cell>
          <cell r="F24">
            <v>35</v>
          </cell>
          <cell r="G24">
            <v>369</v>
          </cell>
          <cell r="H24">
            <v>124</v>
          </cell>
          <cell r="I24">
            <v>1022</v>
          </cell>
          <cell r="J24">
            <v>41</v>
          </cell>
          <cell r="K24">
            <v>1591</v>
          </cell>
          <cell r="L24">
            <v>2088</v>
          </cell>
          <cell r="M24">
            <v>3679</v>
          </cell>
          <cell r="N24">
            <v>21288</v>
          </cell>
        </row>
        <row r="25">
          <cell r="C25">
            <v>21288</v>
          </cell>
          <cell r="D25">
            <v>4716</v>
          </cell>
          <cell r="E25">
            <v>0</v>
          </cell>
          <cell r="F25">
            <v>40</v>
          </cell>
          <cell r="G25">
            <v>390</v>
          </cell>
          <cell r="H25">
            <v>117</v>
          </cell>
          <cell r="I25">
            <v>1087</v>
          </cell>
          <cell r="J25">
            <v>35</v>
          </cell>
          <cell r="K25">
            <v>1669</v>
          </cell>
          <cell r="L25">
            <v>2258</v>
          </cell>
          <cell r="M25">
            <v>3927</v>
          </cell>
          <cell r="N25">
            <v>22077</v>
          </cell>
        </row>
        <row r="26">
          <cell r="C26">
            <v>22077</v>
          </cell>
          <cell r="D26">
            <v>4812</v>
          </cell>
          <cell r="E26">
            <v>0</v>
          </cell>
          <cell r="F26">
            <v>36</v>
          </cell>
          <cell r="G26">
            <v>411</v>
          </cell>
          <cell r="H26">
            <v>111</v>
          </cell>
          <cell r="I26">
            <v>882</v>
          </cell>
          <cell r="J26">
            <v>55</v>
          </cell>
          <cell r="K26">
            <v>1495</v>
          </cell>
          <cell r="L26">
            <v>2564</v>
          </cell>
          <cell r="M26">
            <v>4059</v>
          </cell>
          <cell r="N26">
            <v>22830</v>
          </cell>
        </row>
        <row r="27">
          <cell r="C27">
            <v>22830</v>
          </cell>
          <cell r="D27">
            <v>4463</v>
          </cell>
          <cell r="E27">
            <v>0</v>
          </cell>
          <cell r="F27">
            <v>40</v>
          </cell>
          <cell r="G27">
            <v>429</v>
          </cell>
          <cell r="H27">
            <v>91</v>
          </cell>
          <cell r="I27">
            <v>1211</v>
          </cell>
          <cell r="J27">
            <v>39</v>
          </cell>
          <cell r="K27">
            <v>1810</v>
          </cell>
          <cell r="L27">
            <v>2683</v>
          </cell>
          <cell r="M27">
            <v>4493</v>
          </cell>
          <cell r="N27">
            <v>22800</v>
          </cell>
        </row>
        <row r="28">
          <cell r="C28">
            <v>22800</v>
          </cell>
          <cell r="K28">
            <v>0</v>
          </cell>
          <cell r="M28">
            <v>0</v>
          </cell>
          <cell r="N28">
            <v>22800</v>
          </cell>
        </row>
        <row r="33">
          <cell r="C33">
            <v>5414</v>
          </cell>
          <cell r="D33">
            <v>950</v>
          </cell>
          <cell r="E33">
            <v>0</v>
          </cell>
          <cell r="F33">
            <v>32</v>
          </cell>
          <cell r="G33">
            <v>60</v>
          </cell>
          <cell r="H33">
            <v>50</v>
          </cell>
          <cell r="I33">
            <v>177</v>
          </cell>
          <cell r="J33">
            <v>158</v>
          </cell>
          <cell r="K33">
            <v>477</v>
          </cell>
          <cell r="L33">
            <v>384</v>
          </cell>
          <cell r="M33">
            <v>861</v>
          </cell>
          <cell r="N33">
            <v>5503</v>
          </cell>
        </row>
        <row r="34">
          <cell r="C34">
            <v>5503</v>
          </cell>
          <cell r="D34">
            <v>878</v>
          </cell>
          <cell r="E34">
            <v>0</v>
          </cell>
          <cell r="F34">
            <v>33</v>
          </cell>
          <cell r="G34">
            <v>54</v>
          </cell>
          <cell r="H34">
            <v>50</v>
          </cell>
          <cell r="I34">
            <v>178</v>
          </cell>
          <cell r="J34">
            <v>153</v>
          </cell>
          <cell r="K34">
            <v>468</v>
          </cell>
          <cell r="L34">
            <v>428</v>
          </cell>
          <cell r="M34">
            <v>896</v>
          </cell>
          <cell r="N34">
            <v>5485</v>
          </cell>
        </row>
        <row r="35">
          <cell r="C35">
            <v>5485</v>
          </cell>
          <cell r="D35">
            <v>824</v>
          </cell>
          <cell r="E35">
            <v>0</v>
          </cell>
          <cell r="F35">
            <v>28</v>
          </cell>
          <cell r="G35">
            <v>81</v>
          </cell>
          <cell r="H35">
            <v>50</v>
          </cell>
          <cell r="I35">
            <v>180</v>
          </cell>
          <cell r="J35">
            <v>151</v>
          </cell>
          <cell r="K35">
            <v>490</v>
          </cell>
          <cell r="L35">
            <v>511</v>
          </cell>
          <cell r="M35">
            <v>1001</v>
          </cell>
          <cell r="N35">
            <v>5308</v>
          </cell>
        </row>
        <row r="36">
          <cell r="C36">
            <v>5308</v>
          </cell>
          <cell r="D36">
            <v>899</v>
          </cell>
          <cell r="E36">
            <v>0</v>
          </cell>
          <cell r="F36">
            <v>45</v>
          </cell>
          <cell r="G36">
            <v>42</v>
          </cell>
          <cell r="H36">
            <v>50</v>
          </cell>
          <cell r="I36">
            <v>174</v>
          </cell>
          <cell r="J36">
            <v>231</v>
          </cell>
          <cell r="K36">
            <v>542</v>
          </cell>
          <cell r="L36">
            <v>456</v>
          </cell>
          <cell r="M36">
            <v>998</v>
          </cell>
          <cell r="N36">
            <v>5209</v>
          </cell>
        </row>
        <row r="37">
          <cell r="C37">
            <v>5209</v>
          </cell>
          <cell r="D37">
            <v>245</v>
          </cell>
          <cell r="E37">
            <v>0</v>
          </cell>
          <cell r="F37">
            <v>18</v>
          </cell>
          <cell r="G37">
            <v>57</v>
          </cell>
          <cell r="H37">
            <v>50</v>
          </cell>
          <cell r="I37">
            <v>151</v>
          </cell>
          <cell r="J37">
            <v>100</v>
          </cell>
          <cell r="K37">
            <v>376</v>
          </cell>
          <cell r="L37">
            <v>400</v>
          </cell>
          <cell r="M37">
            <v>776</v>
          </cell>
          <cell r="N37">
            <v>4678</v>
          </cell>
        </row>
        <row r="38">
          <cell r="C38">
            <v>4678</v>
          </cell>
          <cell r="D38">
            <v>613</v>
          </cell>
          <cell r="E38">
            <v>0</v>
          </cell>
          <cell r="F38">
            <v>47</v>
          </cell>
          <cell r="G38">
            <v>64</v>
          </cell>
          <cell r="H38">
            <v>50</v>
          </cell>
          <cell r="I38">
            <v>172</v>
          </cell>
          <cell r="J38">
            <v>149</v>
          </cell>
          <cell r="K38">
            <v>482</v>
          </cell>
          <cell r="L38">
            <v>302</v>
          </cell>
          <cell r="M38">
            <v>784</v>
          </cell>
          <cell r="N38">
            <v>4507</v>
          </cell>
        </row>
        <row r="39">
          <cell r="C39">
            <v>4507</v>
          </cell>
          <cell r="D39">
            <v>801</v>
          </cell>
          <cell r="E39">
            <v>0</v>
          </cell>
          <cell r="F39">
            <v>26</v>
          </cell>
          <cell r="G39">
            <v>59</v>
          </cell>
          <cell r="H39">
            <v>50</v>
          </cell>
          <cell r="I39">
            <v>163</v>
          </cell>
          <cell r="J39">
            <v>138</v>
          </cell>
          <cell r="K39">
            <v>436</v>
          </cell>
          <cell r="L39">
            <v>313</v>
          </cell>
          <cell r="M39">
            <v>749</v>
          </cell>
          <cell r="N39">
            <v>4559</v>
          </cell>
        </row>
        <row r="40">
          <cell r="C40">
            <v>4559</v>
          </cell>
          <cell r="D40">
            <v>870</v>
          </cell>
          <cell r="E40">
            <v>0</v>
          </cell>
          <cell r="F40">
            <v>23</v>
          </cell>
          <cell r="G40">
            <v>68</v>
          </cell>
          <cell r="H40">
            <v>50</v>
          </cell>
          <cell r="I40">
            <v>169</v>
          </cell>
          <cell r="J40">
            <v>119</v>
          </cell>
          <cell r="K40">
            <v>429</v>
          </cell>
          <cell r="L40">
            <v>503</v>
          </cell>
          <cell r="M40">
            <v>932</v>
          </cell>
          <cell r="N40">
            <v>4497</v>
          </cell>
        </row>
        <row r="41">
          <cell r="C41">
            <v>4497</v>
          </cell>
          <cell r="D41">
            <v>779</v>
          </cell>
          <cell r="E41">
            <v>0</v>
          </cell>
          <cell r="F41">
            <v>44</v>
          </cell>
          <cell r="G41">
            <v>30</v>
          </cell>
          <cell r="H41">
            <v>50</v>
          </cell>
          <cell r="I41">
            <v>179</v>
          </cell>
          <cell r="J41">
            <v>162</v>
          </cell>
          <cell r="K41">
            <v>465</v>
          </cell>
          <cell r="L41">
            <v>438</v>
          </cell>
          <cell r="M41">
            <v>903</v>
          </cell>
          <cell r="N41">
            <v>4373</v>
          </cell>
        </row>
        <row r="42">
          <cell r="C42">
            <v>4373</v>
          </cell>
          <cell r="D42">
            <v>948</v>
          </cell>
          <cell r="E42">
            <v>0</v>
          </cell>
          <cell r="F42">
            <v>28</v>
          </cell>
          <cell r="G42">
            <v>78</v>
          </cell>
          <cell r="H42">
            <v>50</v>
          </cell>
          <cell r="I42">
            <v>187</v>
          </cell>
          <cell r="J42">
            <v>124</v>
          </cell>
          <cell r="K42">
            <v>467</v>
          </cell>
          <cell r="L42">
            <v>411</v>
          </cell>
          <cell r="M42">
            <v>878</v>
          </cell>
          <cell r="N42">
            <v>4443</v>
          </cell>
        </row>
        <row r="43">
          <cell r="C43">
            <v>4443</v>
          </cell>
          <cell r="D43">
            <v>900</v>
          </cell>
          <cell r="E43">
            <v>0</v>
          </cell>
          <cell r="F43">
            <v>28</v>
          </cell>
          <cell r="G43">
            <v>86</v>
          </cell>
          <cell r="H43">
            <v>50</v>
          </cell>
          <cell r="I43">
            <v>189</v>
          </cell>
          <cell r="J43">
            <v>162</v>
          </cell>
          <cell r="K43">
            <v>515</v>
          </cell>
          <cell r="L43">
            <v>425</v>
          </cell>
          <cell r="M43">
            <v>940</v>
          </cell>
          <cell r="N43">
            <v>4403</v>
          </cell>
        </row>
        <row r="44">
          <cell r="C44">
            <v>4403</v>
          </cell>
          <cell r="K44">
            <v>0</v>
          </cell>
          <cell r="M44">
            <v>0</v>
          </cell>
          <cell r="N44">
            <v>4403</v>
          </cell>
        </row>
        <row r="46">
          <cell r="C46">
            <v>10589</v>
          </cell>
          <cell r="D46">
            <v>5679</v>
          </cell>
          <cell r="E46">
            <v>456</v>
          </cell>
          <cell r="F46">
            <v>124</v>
          </cell>
          <cell r="G46">
            <v>279</v>
          </cell>
          <cell r="H46">
            <v>122</v>
          </cell>
          <cell r="I46">
            <v>309</v>
          </cell>
          <cell r="J46">
            <v>733</v>
          </cell>
          <cell r="K46">
            <v>1567</v>
          </cell>
          <cell r="L46">
            <v>1795</v>
          </cell>
          <cell r="M46">
            <v>3818</v>
          </cell>
          <cell r="N46">
            <v>12450</v>
          </cell>
        </row>
        <row r="47">
          <cell r="C47">
            <v>12450</v>
          </cell>
          <cell r="D47">
            <v>4737</v>
          </cell>
          <cell r="E47">
            <v>448</v>
          </cell>
          <cell r="F47">
            <v>115</v>
          </cell>
          <cell r="G47">
            <v>317</v>
          </cell>
          <cell r="H47">
            <v>160</v>
          </cell>
          <cell r="I47">
            <v>314</v>
          </cell>
          <cell r="J47">
            <v>711</v>
          </cell>
          <cell r="K47">
            <v>1617</v>
          </cell>
          <cell r="L47">
            <v>2077</v>
          </cell>
          <cell r="M47">
            <v>4142</v>
          </cell>
          <cell r="N47">
            <v>13045</v>
          </cell>
        </row>
        <row r="48">
          <cell r="C48">
            <v>13045</v>
          </cell>
          <cell r="D48">
            <v>4965</v>
          </cell>
          <cell r="E48">
            <v>33</v>
          </cell>
          <cell r="F48">
            <v>132</v>
          </cell>
          <cell r="G48">
            <v>316</v>
          </cell>
          <cell r="H48">
            <v>162</v>
          </cell>
          <cell r="I48">
            <v>379</v>
          </cell>
          <cell r="J48">
            <v>686</v>
          </cell>
          <cell r="K48">
            <v>1675</v>
          </cell>
          <cell r="L48">
            <v>2091</v>
          </cell>
          <cell r="M48">
            <v>3799</v>
          </cell>
          <cell r="N48">
            <v>14211</v>
          </cell>
        </row>
        <row r="49">
          <cell r="C49">
            <v>14211</v>
          </cell>
          <cell r="D49">
            <v>4642</v>
          </cell>
          <cell r="E49">
            <v>1292</v>
          </cell>
          <cell r="F49">
            <v>111</v>
          </cell>
          <cell r="G49">
            <v>278</v>
          </cell>
          <cell r="H49">
            <v>148</v>
          </cell>
          <cell r="I49">
            <v>384</v>
          </cell>
          <cell r="J49">
            <v>818</v>
          </cell>
          <cell r="K49">
            <v>1739</v>
          </cell>
          <cell r="L49">
            <v>2968</v>
          </cell>
          <cell r="M49">
            <v>5999</v>
          </cell>
          <cell r="N49">
            <v>12854</v>
          </cell>
        </row>
        <row r="50">
          <cell r="C50">
            <v>12854</v>
          </cell>
          <cell r="D50">
            <v>5857</v>
          </cell>
          <cell r="E50">
            <v>1104</v>
          </cell>
          <cell r="F50">
            <v>143</v>
          </cell>
          <cell r="G50">
            <v>284</v>
          </cell>
          <cell r="H50">
            <v>149</v>
          </cell>
          <cell r="I50">
            <v>301</v>
          </cell>
          <cell r="J50">
            <v>769</v>
          </cell>
          <cell r="K50">
            <v>1646</v>
          </cell>
          <cell r="L50">
            <v>2524</v>
          </cell>
          <cell r="M50">
            <v>5274</v>
          </cell>
          <cell r="N50">
            <v>13437</v>
          </cell>
        </row>
        <row r="51">
          <cell r="C51">
            <v>13437</v>
          </cell>
          <cell r="D51">
            <v>5460</v>
          </cell>
          <cell r="E51">
            <v>842</v>
          </cell>
          <cell r="F51">
            <v>105</v>
          </cell>
          <cell r="G51">
            <v>295</v>
          </cell>
          <cell r="H51">
            <v>185</v>
          </cell>
          <cell r="I51">
            <v>426</v>
          </cell>
          <cell r="J51">
            <v>821</v>
          </cell>
          <cell r="K51">
            <v>1832</v>
          </cell>
          <cell r="L51">
            <v>2300</v>
          </cell>
          <cell r="M51">
            <v>4974</v>
          </cell>
          <cell r="N51">
            <v>13923</v>
          </cell>
        </row>
        <row r="52">
          <cell r="C52">
            <v>13923</v>
          </cell>
          <cell r="D52">
            <v>290</v>
          </cell>
          <cell r="E52">
            <v>688</v>
          </cell>
          <cell r="F52">
            <v>119</v>
          </cell>
          <cell r="G52">
            <v>287</v>
          </cell>
          <cell r="H52">
            <v>160</v>
          </cell>
          <cell r="I52">
            <v>431</v>
          </cell>
          <cell r="J52">
            <v>797</v>
          </cell>
          <cell r="K52">
            <v>1794</v>
          </cell>
          <cell r="L52">
            <v>1502</v>
          </cell>
          <cell r="M52">
            <v>3984</v>
          </cell>
          <cell r="N52">
            <v>10229</v>
          </cell>
        </row>
        <row r="53">
          <cell r="C53">
            <v>10229</v>
          </cell>
          <cell r="D53">
            <v>3196</v>
          </cell>
          <cell r="E53">
            <v>344</v>
          </cell>
          <cell r="F53">
            <v>101</v>
          </cell>
          <cell r="G53">
            <v>294</v>
          </cell>
          <cell r="H53">
            <v>108</v>
          </cell>
          <cell r="I53">
            <v>250</v>
          </cell>
          <cell r="J53">
            <v>680</v>
          </cell>
          <cell r="K53">
            <v>1433</v>
          </cell>
          <cell r="L53">
            <v>2284</v>
          </cell>
          <cell r="M53">
            <v>4061</v>
          </cell>
          <cell r="N53">
            <v>9364</v>
          </cell>
        </row>
        <row r="54">
          <cell r="C54">
            <v>9364</v>
          </cell>
          <cell r="D54">
            <v>5287</v>
          </cell>
          <cell r="E54">
            <v>130</v>
          </cell>
          <cell r="F54">
            <v>108</v>
          </cell>
          <cell r="G54">
            <v>297</v>
          </cell>
          <cell r="H54">
            <v>157</v>
          </cell>
          <cell r="I54">
            <v>380</v>
          </cell>
          <cell r="J54">
            <v>696</v>
          </cell>
          <cell r="K54">
            <v>1638</v>
          </cell>
          <cell r="L54">
            <v>2001</v>
          </cell>
          <cell r="M54">
            <v>3769</v>
          </cell>
          <cell r="N54">
            <v>10882</v>
          </cell>
        </row>
        <row r="55">
          <cell r="C55">
            <v>10882</v>
          </cell>
          <cell r="D55">
            <v>5943</v>
          </cell>
          <cell r="E55">
            <v>1171</v>
          </cell>
          <cell r="F55">
            <v>122</v>
          </cell>
          <cell r="G55">
            <v>286</v>
          </cell>
          <cell r="H55">
            <v>156</v>
          </cell>
          <cell r="I55">
            <v>406</v>
          </cell>
          <cell r="J55">
            <v>701</v>
          </cell>
          <cell r="K55">
            <v>1671</v>
          </cell>
          <cell r="L55">
            <v>2286</v>
          </cell>
          <cell r="M55">
            <v>5128</v>
          </cell>
          <cell r="N55">
            <v>11697</v>
          </cell>
        </row>
        <row r="56">
          <cell r="C56">
            <v>11697</v>
          </cell>
          <cell r="D56">
            <v>5644</v>
          </cell>
          <cell r="E56">
            <v>959</v>
          </cell>
          <cell r="F56">
            <v>116</v>
          </cell>
          <cell r="G56">
            <v>275</v>
          </cell>
          <cell r="H56">
            <v>163</v>
          </cell>
          <cell r="I56">
            <v>365</v>
          </cell>
          <cell r="J56">
            <v>647</v>
          </cell>
          <cell r="K56">
            <v>1566</v>
          </cell>
          <cell r="L56">
            <v>3189</v>
          </cell>
          <cell r="M56">
            <v>5714</v>
          </cell>
          <cell r="N56">
            <v>11627</v>
          </cell>
        </row>
        <row r="57">
          <cell r="C57">
            <v>11627</v>
          </cell>
          <cell r="K57">
            <v>0</v>
          </cell>
          <cell r="M57">
            <v>0</v>
          </cell>
          <cell r="N57">
            <v>11627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1"/>
  <sheetViews>
    <sheetView tabSelected="1" view="pageBreakPreview" zoomScale="96" zoomScaleNormal="90" zoomScaleSheetLayoutView="96" workbookViewId="0">
      <selection activeCell="M65" sqref="M65"/>
    </sheetView>
  </sheetViews>
  <sheetFormatPr defaultRowHeight="13.5"/>
  <cols>
    <col min="1" max="1" width="11.25" style="12" bestFit="1" customWidth="1"/>
    <col min="2" max="14" width="9.625" style="16" customWidth="1"/>
    <col min="15" max="16384" width="9" style="16"/>
  </cols>
  <sheetData>
    <row r="1" spans="1:14" s="2" customFormat="1" ht="18.75" customHeight="1">
      <c r="A1" s="1"/>
      <c r="D1" s="3" t="s">
        <v>0</v>
      </c>
      <c r="E1" s="3"/>
      <c r="F1" s="3"/>
      <c r="G1" s="4" t="s">
        <v>1</v>
      </c>
      <c r="H1" s="5" t="s">
        <v>2</v>
      </c>
      <c r="I1" s="3" t="s">
        <v>3</v>
      </c>
      <c r="J1" s="4" t="s">
        <v>4</v>
      </c>
    </row>
    <row r="2" spans="1:14" s="9" customFormat="1" ht="14.25" customHeight="1" thickBo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5</v>
      </c>
      <c r="N2" s="10"/>
    </row>
    <row r="3" spans="1:14" s="12" customFormat="1" ht="18" customHeight="1" thickTop="1" thickBo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</row>
    <row r="4" spans="1:14" ht="15" customHeight="1" thickTop="1">
      <c r="A4" s="13" t="s">
        <v>19</v>
      </c>
      <c r="B4" s="14">
        <f>'[1]H24 酢ビ'!C4+'[1]H24 酢ビ'!C17+'[1]H24 酢ビ'!C33+'[1]H24 酢ビ'!C46+'[1]H24 酢ビ'!C62</f>
        <v>54572</v>
      </c>
      <c r="C4" s="14">
        <f>'[1]H24 酢ビ'!D4+'[1]H24 酢ビ'!D17+'[1]H24 酢ビ'!D33+'[1]H24 酢ビ'!D46+'[1]H24 酢ビ'!D62</f>
        <v>46215</v>
      </c>
      <c r="D4" s="14">
        <f>'[1]H24 酢ビ'!E4+'[1]H24 酢ビ'!E17+'[1]H24 酢ビ'!E33+'[1]H24 酢ビ'!E46+'[1]H24 酢ビ'!E62</f>
        <v>34730</v>
      </c>
      <c r="E4" s="14">
        <f>'[1]H24 酢ビ'!F4+'[1]H24 酢ビ'!F17+'[1]H24 酢ビ'!F33+'[1]H24 酢ビ'!F46+'[1]H24 酢ビ'!F62</f>
        <v>2666</v>
      </c>
      <c r="F4" s="14">
        <f>'[1]H24 酢ビ'!G4+'[1]H24 酢ビ'!G17+'[1]H24 酢ビ'!G33+'[1]H24 酢ビ'!G46+'[1]H24 酢ビ'!G62</f>
        <v>90</v>
      </c>
      <c r="G4" s="14">
        <f>'[1]H24 酢ビ'!H4+'[1]H24 酢ビ'!H17+'[1]H24 酢ビ'!H33+'[1]H24 酢ビ'!H46+'[1]H24 酢ビ'!H62</f>
        <v>160</v>
      </c>
      <c r="H4" s="14">
        <f>'[1]H24 酢ビ'!I4+'[1]H24 酢ビ'!I17+'[1]H24 酢ビ'!I33+'[1]H24 酢ビ'!I46+'[1]H24 酢ビ'!I62</f>
        <v>4989</v>
      </c>
      <c r="I4" s="14">
        <f>'[1]H24 酢ビ'!J4+'[1]H24 酢ビ'!J17+'[1]H24 酢ビ'!J33+'[1]H24 酢ビ'!J46+'[1]H24 酢ビ'!J62</f>
        <v>571</v>
      </c>
      <c r="J4" s="14">
        <f>'[1]H24 酢ビ'!K4+'[1]H24 酢ビ'!K17+'[1]H24 酢ビ'!K33+'[1]H24 酢ビ'!K46+'[1]H24 酢ビ'!K62</f>
        <v>8476</v>
      </c>
      <c r="K4" s="14">
        <f>'[1]H24 酢ビ'!L4+'[1]H24 酢ビ'!L17+'[1]H24 酢ビ'!L33+'[1]H24 酢ビ'!L46+'[1]H24 酢ビ'!L62</f>
        <v>0</v>
      </c>
      <c r="L4" s="14">
        <f>'[1]H24 酢ビ'!M4+'[1]H24 酢ビ'!M17+'[1]H24 酢ビ'!M33+'[1]H24 酢ビ'!M46+'[1]H24 酢ビ'!M62</f>
        <v>43206</v>
      </c>
      <c r="M4" s="14">
        <f>'[1]H24 酢ビ'!N4+'[1]H24 酢ビ'!N17+'[1]H24 酢ビ'!N33+'[1]H24 酢ビ'!N46+'[1]H24 酢ビ'!N62</f>
        <v>57581</v>
      </c>
      <c r="N4" s="15"/>
    </row>
    <row r="5" spans="1:14" ht="15" customHeight="1">
      <c r="A5" s="17" t="s">
        <v>20</v>
      </c>
      <c r="B5" s="15">
        <f>'[1]H24 酢ビ'!C5+'[1]H24 酢ビ'!C18+'[1]H24 酢ビ'!C34+'[1]H24 酢ビ'!C47+'[1]H24 酢ビ'!C63</f>
        <v>57581</v>
      </c>
      <c r="C5" s="15">
        <f>'[1]H24 酢ビ'!D5+'[1]H24 酢ビ'!D18+'[1]H24 酢ビ'!D34+'[1]H24 酢ビ'!D47+'[1]H24 酢ビ'!D63</f>
        <v>40748</v>
      </c>
      <c r="D5" s="15">
        <f>'[1]H24 酢ビ'!E5+'[1]H24 酢ビ'!E18+'[1]H24 酢ビ'!E34+'[1]H24 酢ビ'!E47+'[1]H24 酢ビ'!E63</f>
        <v>31816</v>
      </c>
      <c r="E5" s="15">
        <f>'[1]H24 酢ビ'!F5+'[1]H24 酢ビ'!F18+'[1]H24 酢ビ'!F34+'[1]H24 酢ビ'!F47+'[1]H24 酢ビ'!F63</f>
        <v>2612</v>
      </c>
      <c r="F5" s="15">
        <f>'[1]H24 酢ビ'!G5+'[1]H24 酢ビ'!G18+'[1]H24 酢ビ'!G34+'[1]H24 酢ビ'!G47+'[1]H24 酢ビ'!G63</f>
        <v>90</v>
      </c>
      <c r="G5" s="15">
        <f>'[1]H24 酢ビ'!H5+'[1]H24 酢ビ'!H18+'[1]H24 酢ビ'!H34+'[1]H24 酢ビ'!H47+'[1]H24 酢ビ'!H63</f>
        <v>152</v>
      </c>
      <c r="H5" s="15">
        <f>'[1]H24 酢ビ'!I5+'[1]H24 酢ビ'!I18+'[1]H24 酢ビ'!I34+'[1]H24 酢ビ'!I47+'[1]H24 酢ビ'!I63</f>
        <v>4948</v>
      </c>
      <c r="I5" s="15">
        <f>'[1]H24 酢ビ'!J5+'[1]H24 酢ビ'!J18+'[1]H24 酢ビ'!J34+'[1]H24 酢ビ'!J47+'[1]H24 酢ビ'!J63</f>
        <v>0</v>
      </c>
      <c r="J5" s="15">
        <f>'[1]H24 酢ビ'!K5+'[1]H24 酢ビ'!K18+'[1]H24 酢ビ'!K34+'[1]H24 酢ビ'!K47+'[1]H24 酢ビ'!K63</f>
        <v>7802</v>
      </c>
      <c r="K5" s="15">
        <f>'[1]H24 酢ビ'!L5+'[1]H24 酢ビ'!L18+'[1]H24 酢ビ'!L34+'[1]H24 酢ビ'!L47+'[1]H24 酢ビ'!L63</f>
        <v>0</v>
      </c>
      <c r="L5" s="15">
        <f>'[1]H24 酢ビ'!M5+'[1]H24 酢ビ'!M18+'[1]H24 酢ビ'!M34+'[1]H24 酢ビ'!M47+'[1]H24 酢ビ'!M63</f>
        <v>39618</v>
      </c>
      <c r="M5" s="15">
        <f>'[1]H24 酢ビ'!N5+'[1]H24 酢ビ'!N18+'[1]H24 酢ビ'!N34+'[1]H24 酢ビ'!N47+'[1]H24 酢ビ'!N63</f>
        <v>58711</v>
      </c>
      <c r="N5" s="15"/>
    </row>
    <row r="6" spans="1:14" ht="15" customHeight="1">
      <c r="A6" s="18" t="s">
        <v>21</v>
      </c>
      <c r="B6" s="15">
        <f>'[1]H24 酢ビ'!C6+'[1]H24 酢ビ'!C19+'[1]H24 酢ビ'!C35+'[1]H24 酢ビ'!C48+'[1]H24 酢ビ'!C64</f>
        <v>58711</v>
      </c>
      <c r="C6" s="15">
        <f>'[1]H24 酢ビ'!D6+'[1]H24 酢ビ'!D19+'[1]H24 酢ビ'!D35+'[1]H24 酢ビ'!D48+'[1]H24 酢ビ'!D64</f>
        <v>32414</v>
      </c>
      <c r="D6" s="15">
        <f>'[1]H24 酢ビ'!E6+'[1]H24 酢ビ'!E19+'[1]H24 酢ビ'!E35+'[1]H24 酢ビ'!E48+'[1]H24 酢ビ'!E64</f>
        <v>26511</v>
      </c>
      <c r="E6" s="15">
        <f>'[1]H24 酢ビ'!F6+'[1]H24 酢ビ'!F19+'[1]H24 酢ビ'!F35+'[1]H24 酢ビ'!F48+'[1]H24 酢ビ'!F64</f>
        <v>4440</v>
      </c>
      <c r="F6" s="15">
        <f>'[1]H24 酢ビ'!G6+'[1]H24 酢ビ'!G19+'[1]H24 酢ビ'!G35+'[1]H24 酢ビ'!G48+'[1]H24 酢ビ'!G64</f>
        <v>90</v>
      </c>
      <c r="G6" s="15">
        <f>'[1]H24 酢ビ'!H6+'[1]H24 酢ビ'!H19+'[1]H24 酢ビ'!H35+'[1]H24 酢ビ'!H48+'[1]H24 酢ビ'!H64</f>
        <v>145</v>
      </c>
      <c r="H6" s="15">
        <f>'[1]H24 酢ビ'!I6+'[1]H24 酢ビ'!I19+'[1]H24 酢ビ'!I35+'[1]H24 酢ビ'!I48+'[1]H24 酢ビ'!I64</f>
        <v>5778</v>
      </c>
      <c r="I6" s="15">
        <f>'[1]H24 酢ビ'!J6+'[1]H24 酢ビ'!J19+'[1]H24 酢ビ'!J35+'[1]H24 酢ビ'!J48+'[1]H24 酢ビ'!J64</f>
        <v>570</v>
      </c>
      <c r="J6" s="15">
        <f>'[1]H24 酢ビ'!K6+'[1]H24 酢ビ'!K19+'[1]H24 酢ビ'!K35+'[1]H24 酢ビ'!K48+'[1]H24 酢ビ'!K64</f>
        <v>11023</v>
      </c>
      <c r="K6" s="15">
        <f>'[1]H24 酢ビ'!L6+'[1]H24 酢ビ'!L19+'[1]H24 酢ビ'!L35+'[1]H24 酢ビ'!L48+'[1]H24 酢ビ'!L64</f>
        <v>450</v>
      </c>
      <c r="L6" s="15">
        <f>'[1]H24 酢ビ'!M6+'[1]H24 酢ビ'!M19+'[1]H24 酢ビ'!M35+'[1]H24 酢ビ'!M48+'[1]H24 酢ビ'!M64</f>
        <v>37984</v>
      </c>
      <c r="M6" s="15">
        <f>'[1]H24 酢ビ'!N6+'[1]H24 酢ビ'!N19+'[1]H24 酢ビ'!N35+'[1]H24 酢ビ'!N48+'[1]H24 酢ビ'!N64</f>
        <v>53141</v>
      </c>
      <c r="N6" s="15"/>
    </row>
    <row r="7" spans="1:14" ht="15" customHeight="1">
      <c r="A7" s="18" t="s">
        <v>22</v>
      </c>
      <c r="B7" s="15">
        <f>'[1]H24 酢ビ'!C7+'[1]H24 酢ビ'!C20+'[1]H24 酢ビ'!C36+'[1]H24 酢ビ'!C49+'[1]H24 酢ビ'!C65</f>
        <v>53141</v>
      </c>
      <c r="C7" s="15">
        <f>'[1]H24 酢ビ'!D7+'[1]H24 酢ビ'!D20+'[1]H24 酢ビ'!D36+'[1]H24 酢ビ'!D49+'[1]H24 酢ビ'!D65</f>
        <v>42524</v>
      </c>
      <c r="D7" s="15">
        <f>'[1]H24 酢ビ'!E7+'[1]H24 酢ビ'!E20+'[1]H24 酢ビ'!E36+'[1]H24 酢ビ'!E49+'[1]H24 酢ビ'!E65</f>
        <v>30498</v>
      </c>
      <c r="E7" s="15">
        <f>'[1]H24 酢ビ'!F7+'[1]H24 酢ビ'!F20+'[1]H24 酢ビ'!F36+'[1]H24 酢ビ'!F49+'[1]H24 酢ビ'!F65</f>
        <v>4753</v>
      </c>
      <c r="F7" s="15">
        <f>'[1]H24 酢ビ'!G7+'[1]H24 酢ビ'!G20+'[1]H24 酢ビ'!G36+'[1]H24 酢ビ'!G49+'[1]H24 酢ビ'!G65</f>
        <v>90</v>
      </c>
      <c r="G7" s="15">
        <f>'[1]H24 酢ビ'!H7+'[1]H24 酢ビ'!H20+'[1]H24 酢ビ'!H36+'[1]H24 酢ビ'!H49+'[1]H24 酢ビ'!H65</f>
        <v>122</v>
      </c>
      <c r="H7" s="15">
        <f>'[1]H24 酢ビ'!I7+'[1]H24 酢ビ'!I20+'[1]H24 酢ビ'!I36+'[1]H24 酢ビ'!I49+'[1]H24 酢ビ'!I65</f>
        <v>6276</v>
      </c>
      <c r="I7" s="15">
        <f>'[1]H24 酢ビ'!J7+'[1]H24 酢ビ'!J20+'[1]H24 酢ビ'!J36+'[1]H24 酢ビ'!J49+'[1]H24 酢ビ'!J65</f>
        <v>300</v>
      </c>
      <c r="J7" s="15">
        <f>'[1]H24 酢ビ'!K7+'[1]H24 酢ビ'!K20+'[1]H24 酢ビ'!K36+'[1]H24 酢ビ'!K49+'[1]H24 酢ビ'!K65</f>
        <v>11541</v>
      </c>
      <c r="K7" s="15">
        <f>'[1]H24 酢ビ'!L7+'[1]H24 酢ビ'!L20+'[1]H24 酢ビ'!L36+'[1]H24 酢ビ'!L49+'[1]H24 酢ビ'!L65</f>
        <v>0</v>
      </c>
      <c r="L7" s="15">
        <f>'[1]H24 酢ビ'!M7+'[1]H24 酢ビ'!M20+'[1]H24 酢ビ'!M36+'[1]H24 酢ビ'!M49+'[1]H24 酢ビ'!M65</f>
        <v>42039</v>
      </c>
      <c r="M7" s="15">
        <f>'[1]H24 酢ビ'!N7+'[1]H24 酢ビ'!N20+'[1]H24 酢ビ'!N36+'[1]H24 酢ビ'!N49+'[1]H24 酢ビ'!N65</f>
        <v>53626</v>
      </c>
      <c r="N7" s="15"/>
    </row>
    <row r="8" spans="1:14" ht="15" customHeight="1">
      <c r="A8" s="18" t="s">
        <v>23</v>
      </c>
      <c r="B8" s="15">
        <f>'[1]H24 酢ビ'!C8+'[1]H24 酢ビ'!C21+'[1]H24 酢ビ'!C37+'[1]H24 酢ビ'!C50+'[1]H24 酢ビ'!C66</f>
        <v>53626</v>
      </c>
      <c r="C8" s="15">
        <f>'[1]H24 酢ビ'!D8+'[1]H24 酢ビ'!D21+'[1]H24 酢ビ'!D37+'[1]H24 酢ビ'!D50+'[1]H24 酢ビ'!D66</f>
        <v>46429</v>
      </c>
      <c r="D8" s="15">
        <f>'[1]H24 酢ビ'!E8+'[1]H24 酢ビ'!E21+'[1]H24 酢ビ'!E37+'[1]H24 酢ビ'!E50+'[1]H24 酢ビ'!E66</f>
        <v>35314</v>
      </c>
      <c r="E8" s="15">
        <f>'[1]H24 酢ビ'!F8+'[1]H24 酢ビ'!F21+'[1]H24 酢ビ'!F37+'[1]H24 酢ビ'!F50+'[1]H24 酢ビ'!F66</f>
        <v>3893</v>
      </c>
      <c r="F8" s="15">
        <f>'[1]H24 酢ビ'!G8+'[1]H24 酢ビ'!G21+'[1]H24 酢ビ'!G37+'[1]H24 酢ビ'!G50+'[1]H24 酢ビ'!G66</f>
        <v>90</v>
      </c>
      <c r="G8" s="15">
        <f>'[1]H24 酢ビ'!H8+'[1]H24 酢ビ'!H21+'[1]H24 酢ビ'!H37+'[1]H24 酢ビ'!H50+'[1]H24 酢ビ'!H66</f>
        <v>127</v>
      </c>
      <c r="H8" s="15">
        <f>'[1]H24 酢ビ'!I8+'[1]H24 酢ビ'!I21+'[1]H24 酢ビ'!I37+'[1]H24 酢ビ'!I50+'[1]H24 酢ビ'!I66</f>
        <v>8605</v>
      </c>
      <c r="I8" s="15">
        <f>'[1]H24 酢ビ'!J8+'[1]H24 酢ビ'!J21+'[1]H24 酢ビ'!J37+'[1]H24 酢ビ'!J50+'[1]H24 酢ビ'!J66</f>
        <v>600</v>
      </c>
      <c r="J8" s="15">
        <f>'[1]H24 酢ビ'!K8+'[1]H24 酢ビ'!K21+'[1]H24 酢ビ'!K37+'[1]H24 酢ビ'!K50+'[1]H24 酢ビ'!K66</f>
        <v>13315</v>
      </c>
      <c r="K8" s="15">
        <f>'[1]H24 酢ビ'!L8+'[1]H24 酢ビ'!L21+'[1]H24 酢ビ'!L37+'[1]H24 酢ビ'!L50+'[1]H24 酢ビ'!L66</f>
        <v>0</v>
      </c>
      <c r="L8" s="15">
        <f>'[1]H24 酢ビ'!M8+'[1]H24 酢ビ'!M21+'[1]H24 酢ビ'!M37+'[1]H24 酢ビ'!M50+'[1]H24 酢ビ'!M66</f>
        <v>48629</v>
      </c>
      <c r="M8" s="15">
        <f>'[1]H24 酢ビ'!N8+'[1]H24 酢ビ'!N21+'[1]H24 酢ビ'!N37+'[1]H24 酢ビ'!N50+'[1]H24 酢ビ'!N66</f>
        <v>51426</v>
      </c>
      <c r="N8" s="15"/>
    </row>
    <row r="9" spans="1:14" ht="15" customHeight="1">
      <c r="A9" s="18" t="s">
        <v>24</v>
      </c>
      <c r="B9" s="15">
        <f>'[1]H24 酢ビ'!C9+'[1]H24 酢ビ'!C22+'[1]H24 酢ビ'!C38+'[1]H24 酢ビ'!C51+'[1]H24 酢ビ'!C67</f>
        <v>51426</v>
      </c>
      <c r="C9" s="15">
        <f>'[1]H24 酢ビ'!D9+'[1]H24 酢ビ'!D22+'[1]H24 酢ビ'!D38+'[1]H24 酢ビ'!D51+'[1]H24 酢ビ'!D67</f>
        <v>47892</v>
      </c>
      <c r="D9" s="15">
        <f>'[1]H24 酢ビ'!E9+'[1]H24 酢ビ'!E22+'[1]H24 酢ビ'!E38+'[1]H24 酢ビ'!E51+'[1]H24 酢ビ'!E67</f>
        <v>34510</v>
      </c>
      <c r="E9" s="15">
        <f>'[1]H24 酢ビ'!F9+'[1]H24 酢ビ'!F22+'[1]H24 酢ビ'!F38+'[1]H24 酢ビ'!F51+'[1]H24 酢ビ'!F67</f>
        <v>2564</v>
      </c>
      <c r="F9" s="15">
        <f>'[1]H24 酢ビ'!G9+'[1]H24 酢ビ'!G22+'[1]H24 酢ビ'!G38+'[1]H24 酢ビ'!G51+'[1]H24 酢ビ'!G67</f>
        <v>90</v>
      </c>
      <c r="G9" s="15">
        <f>'[1]H24 酢ビ'!H9+'[1]H24 酢ビ'!H22+'[1]H24 酢ビ'!H38+'[1]H24 酢ビ'!H51+'[1]H24 酢ビ'!H67</f>
        <v>106</v>
      </c>
      <c r="H9" s="15">
        <f>'[1]H24 酢ビ'!I9+'[1]H24 酢ビ'!I22+'[1]H24 酢ビ'!I38+'[1]H24 酢ビ'!I51+'[1]H24 酢ビ'!I67</f>
        <v>8574</v>
      </c>
      <c r="I9" s="15">
        <f>'[1]H24 酢ビ'!J9+'[1]H24 酢ビ'!J22+'[1]H24 酢ビ'!J38+'[1]H24 酢ビ'!J51+'[1]H24 酢ビ'!J67</f>
        <v>701</v>
      </c>
      <c r="J9" s="15">
        <f>'[1]H24 酢ビ'!K9+'[1]H24 酢ビ'!K22+'[1]H24 酢ビ'!K38+'[1]H24 酢ビ'!K51+'[1]H24 酢ビ'!K67</f>
        <v>12035</v>
      </c>
      <c r="K9" s="15">
        <f>'[1]H24 酢ビ'!L9+'[1]H24 酢ビ'!L22+'[1]H24 酢ビ'!L38+'[1]H24 酢ビ'!L51+'[1]H24 酢ビ'!L67</f>
        <v>950</v>
      </c>
      <c r="L9" s="15">
        <f>'[1]H24 酢ビ'!M9+'[1]H24 酢ビ'!M22+'[1]H24 酢ビ'!M38+'[1]H24 酢ビ'!M51+'[1]H24 酢ビ'!M67</f>
        <v>47495</v>
      </c>
      <c r="M9" s="15">
        <f>'[1]H24 酢ビ'!N9+'[1]H24 酢ビ'!N22+'[1]H24 酢ビ'!N38+'[1]H24 酢ビ'!N51+'[1]H24 酢ビ'!N67</f>
        <v>51823</v>
      </c>
      <c r="N9" s="15"/>
    </row>
    <row r="10" spans="1:14" ht="15" customHeight="1">
      <c r="A10" s="18" t="s">
        <v>25</v>
      </c>
      <c r="B10" s="15">
        <f>'[1]H24 酢ビ'!C10+'[1]H24 酢ビ'!C23+'[1]H24 酢ビ'!C39+'[1]H24 酢ビ'!C52+'[1]H24 酢ビ'!C68</f>
        <v>51823</v>
      </c>
      <c r="C10" s="15">
        <f>'[1]H24 酢ビ'!D10+'[1]H24 酢ビ'!D23+'[1]H24 酢ビ'!D39+'[1]H24 酢ビ'!D52+'[1]H24 酢ビ'!D68</f>
        <v>37464</v>
      </c>
      <c r="D10" s="15">
        <f>'[1]H24 酢ビ'!E10+'[1]H24 酢ビ'!E23+'[1]H24 酢ビ'!E39+'[1]H24 酢ビ'!E52+'[1]H24 酢ビ'!E68</f>
        <v>27059</v>
      </c>
      <c r="E10" s="15">
        <f>'[1]H24 酢ビ'!F10+'[1]H24 酢ビ'!F23+'[1]H24 酢ビ'!F39+'[1]H24 酢ビ'!F52+'[1]H24 酢ビ'!F68</f>
        <v>3245</v>
      </c>
      <c r="F10" s="15">
        <f>'[1]H24 酢ビ'!G10+'[1]H24 酢ビ'!G23+'[1]H24 酢ビ'!G39+'[1]H24 酢ビ'!G52+'[1]H24 酢ビ'!G68</f>
        <v>90</v>
      </c>
      <c r="G10" s="15">
        <f>'[1]H24 酢ビ'!H10+'[1]H24 酢ビ'!H23+'[1]H24 酢ビ'!H39+'[1]H24 酢ビ'!H52+'[1]H24 酢ビ'!H68</f>
        <v>87</v>
      </c>
      <c r="H10" s="15">
        <f>'[1]H24 酢ビ'!I10+'[1]H24 酢ビ'!I23+'[1]H24 酢ビ'!I39+'[1]H24 酢ビ'!I52+'[1]H24 酢ビ'!I68</f>
        <v>5766</v>
      </c>
      <c r="I10" s="15">
        <f>'[1]H24 酢ビ'!J10+'[1]H24 酢ビ'!J23+'[1]H24 酢ビ'!J39+'[1]H24 酢ビ'!J52+'[1]H24 酢ビ'!J68</f>
        <v>280</v>
      </c>
      <c r="J10" s="15">
        <f>'[1]H24 酢ビ'!K10+'[1]H24 酢ビ'!K23+'[1]H24 酢ビ'!K39+'[1]H24 酢ビ'!K52+'[1]H24 酢ビ'!K68</f>
        <v>9468</v>
      </c>
      <c r="K10" s="15">
        <f>'[1]H24 酢ビ'!L10+'[1]H24 酢ビ'!L23+'[1]H24 酢ビ'!L39+'[1]H24 酢ビ'!L52+'[1]H24 酢ビ'!L68</f>
        <v>0</v>
      </c>
      <c r="L10" s="15">
        <f>'[1]H24 酢ビ'!M10+'[1]H24 酢ビ'!M23+'[1]H24 酢ビ'!M39+'[1]H24 酢ビ'!M52+'[1]H24 酢ビ'!M68</f>
        <v>36527</v>
      </c>
      <c r="M10" s="15">
        <f>'[1]H24 酢ビ'!N10+'[1]H24 酢ビ'!N23+'[1]H24 酢ビ'!N39+'[1]H24 酢ビ'!N52+'[1]H24 酢ビ'!N68</f>
        <v>52760</v>
      </c>
      <c r="N10" s="15"/>
    </row>
    <row r="11" spans="1:14" ht="15" customHeight="1">
      <c r="A11" s="18" t="s">
        <v>26</v>
      </c>
      <c r="B11" s="15">
        <f>'[1]H24 酢ビ'!C11+'[1]H24 酢ビ'!C24+'[1]H24 酢ビ'!C40+'[1]H24 酢ビ'!C53+'[1]H24 酢ビ'!C69</f>
        <v>52760</v>
      </c>
      <c r="C11" s="15">
        <f>'[1]H24 酢ビ'!D11+'[1]H24 酢ビ'!D24+'[1]H24 酢ビ'!D40+'[1]H24 酢ビ'!D53+'[1]H24 酢ビ'!D69</f>
        <v>46122</v>
      </c>
      <c r="D11" s="15">
        <f>'[1]H24 酢ビ'!E11+'[1]H24 酢ビ'!E24+'[1]H24 酢ビ'!E40+'[1]H24 酢ビ'!E53+'[1]H24 酢ビ'!E69</f>
        <v>36157</v>
      </c>
      <c r="E11" s="15">
        <f>'[1]H24 酢ビ'!F11+'[1]H24 酢ビ'!F24+'[1]H24 酢ビ'!F40+'[1]H24 酢ビ'!F53+'[1]H24 酢ビ'!F69</f>
        <v>3034</v>
      </c>
      <c r="F11" s="15">
        <f>'[1]H24 酢ビ'!G11+'[1]H24 酢ビ'!G24+'[1]H24 酢ビ'!G40+'[1]H24 酢ビ'!G53+'[1]H24 酢ビ'!G69</f>
        <v>90</v>
      </c>
      <c r="G11" s="15">
        <f>'[1]H24 酢ビ'!H11+'[1]H24 酢ビ'!H24+'[1]H24 酢ビ'!H40+'[1]H24 酢ビ'!H53+'[1]H24 酢ビ'!H69</f>
        <v>189</v>
      </c>
      <c r="H11" s="15">
        <f>'[1]H24 酢ビ'!I11+'[1]H24 酢ビ'!I24+'[1]H24 酢ビ'!I40+'[1]H24 酢ビ'!I53+'[1]H24 酢ビ'!I69</f>
        <v>7205</v>
      </c>
      <c r="I11" s="15">
        <f>'[1]H24 酢ビ'!J11+'[1]H24 酢ビ'!J24+'[1]H24 酢ビ'!J40+'[1]H24 酢ビ'!J53+'[1]H24 酢ビ'!J69</f>
        <v>0</v>
      </c>
      <c r="J11" s="15">
        <f>'[1]H24 酢ビ'!K11+'[1]H24 酢ビ'!K24+'[1]H24 酢ビ'!K40+'[1]H24 酢ビ'!K53+'[1]H24 酢ビ'!K69</f>
        <v>10518</v>
      </c>
      <c r="K11" s="15">
        <f>'[1]H24 酢ビ'!L11+'[1]H24 酢ビ'!L24+'[1]H24 酢ビ'!L40+'[1]H24 酢ビ'!L53+'[1]H24 酢ビ'!L69</f>
        <v>0</v>
      </c>
      <c r="L11" s="15">
        <f>'[1]H24 酢ビ'!M11+'[1]H24 酢ビ'!M24+'[1]H24 酢ビ'!M40+'[1]H24 酢ビ'!M53+'[1]H24 酢ビ'!M69</f>
        <v>46675</v>
      </c>
      <c r="M11" s="15">
        <f>'[1]H24 酢ビ'!N11+'[1]H24 酢ビ'!N24+'[1]H24 酢ビ'!N40+'[1]H24 酢ビ'!N53+'[1]H24 酢ビ'!N69</f>
        <v>52207</v>
      </c>
      <c r="N11" s="15"/>
    </row>
    <row r="12" spans="1:14" ht="15" customHeight="1">
      <c r="A12" s="18" t="s">
        <v>27</v>
      </c>
      <c r="B12" s="19">
        <f>'[1]H24 酢ビ'!C12+'[1]H24 酢ビ'!C25+'[1]H24 酢ビ'!C41+'[1]H24 酢ビ'!C54+'[1]H24 酢ビ'!C70</f>
        <v>52207</v>
      </c>
      <c r="C12" s="19">
        <f>'[1]H24 酢ビ'!D12+'[1]H24 酢ビ'!D25+'[1]H24 酢ビ'!D41+'[1]H24 酢ビ'!D54+'[1]H24 酢ビ'!D70</f>
        <v>37028</v>
      </c>
      <c r="D12" s="19">
        <f>'[1]H24 酢ビ'!E12+'[1]H24 酢ビ'!E25+'[1]H24 酢ビ'!E41+'[1]H24 酢ビ'!E54+'[1]H24 酢ビ'!E70</f>
        <v>26329</v>
      </c>
      <c r="E12" s="19">
        <f>'[1]H24 酢ビ'!F12+'[1]H24 酢ビ'!F25+'[1]H24 酢ビ'!F41+'[1]H24 酢ビ'!F54+'[1]H24 酢ビ'!F70</f>
        <v>1995</v>
      </c>
      <c r="F12" s="19">
        <f>'[1]H24 酢ビ'!G12+'[1]H24 酢ビ'!G25+'[1]H24 酢ビ'!G41+'[1]H24 酢ビ'!G54+'[1]H24 酢ビ'!G70</f>
        <v>90</v>
      </c>
      <c r="G12" s="19">
        <f>'[1]H24 酢ビ'!H12+'[1]H24 酢ビ'!H25+'[1]H24 酢ビ'!H41+'[1]H24 酢ビ'!H54+'[1]H24 酢ビ'!H70</f>
        <v>110</v>
      </c>
      <c r="H12" s="19">
        <f>'[1]H24 酢ビ'!I12+'[1]H24 酢ビ'!I25+'[1]H24 酢ビ'!I41+'[1]H24 酢ビ'!I54+'[1]H24 酢ビ'!I70</f>
        <v>5736</v>
      </c>
      <c r="I12" s="19">
        <f>'[1]H24 酢ビ'!J12+'[1]H24 酢ビ'!J25+'[1]H24 酢ビ'!J41+'[1]H24 酢ビ'!J54+'[1]H24 酢ビ'!J70</f>
        <v>1372</v>
      </c>
      <c r="J12" s="19">
        <f>'[1]H24 酢ビ'!K12+'[1]H24 酢ビ'!K25+'[1]H24 酢ビ'!K41+'[1]H24 酢ビ'!K54+'[1]H24 酢ビ'!K70</f>
        <v>9303</v>
      </c>
      <c r="K12" s="19">
        <f>'[1]H24 酢ビ'!L12+'[1]H24 酢ビ'!L25+'[1]H24 酢ビ'!L41+'[1]H24 酢ビ'!L54+'[1]H24 酢ビ'!L70</f>
        <v>1899</v>
      </c>
      <c r="L12" s="19">
        <f>'[1]H24 酢ビ'!M12+'[1]H24 酢ビ'!M25+'[1]H24 酢ビ'!M41+'[1]H24 酢ビ'!M54+'[1]H24 酢ビ'!M70</f>
        <v>37531</v>
      </c>
      <c r="M12" s="19">
        <f>'[1]H24 酢ビ'!N12+'[1]H24 酢ビ'!N25+'[1]H24 酢ビ'!N41+'[1]H24 酢ビ'!N54+'[1]H24 酢ビ'!N70</f>
        <v>51704</v>
      </c>
      <c r="N12" s="15"/>
    </row>
    <row r="13" spans="1:14" ht="15" customHeight="1">
      <c r="A13" s="18" t="s">
        <v>28</v>
      </c>
      <c r="B13" s="19">
        <f>'[1]H24 酢ビ'!C13+'[1]H24 酢ビ'!C26+'[1]H24 酢ビ'!C42+'[1]H24 酢ビ'!C55+'[1]H24 酢ビ'!C71</f>
        <v>51704</v>
      </c>
      <c r="C13" s="19">
        <f>'[1]H24 酢ビ'!D13+'[1]H24 酢ビ'!D26+'[1]H24 酢ビ'!D42+'[1]H24 酢ビ'!D55+'[1]H24 酢ビ'!D71</f>
        <v>38137</v>
      </c>
      <c r="D13" s="19">
        <f>'[1]H24 酢ビ'!E13+'[1]H24 酢ビ'!E26+'[1]H24 酢ビ'!E42+'[1]H24 酢ビ'!E55+'[1]H24 酢ビ'!E71</f>
        <v>28562</v>
      </c>
      <c r="E13" s="19">
        <f>'[1]H24 酢ビ'!F13+'[1]H24 酢ビ'!F26+'[1]H24 酢ビ'!F42+'[1]H24 酢ビ'!F55+'[1]H24 酢ビ'!F71</f>
        <v>2679</v>
      </c>
      <c r="F13" s="19">
        <f>'[1]H24 酢ビ'!G13+'[1]H24 酢ビ'!G26+'[1]H24 酢ビ'!G42+'[1]H24 酢ビ'!G55+'[1]H24 酢ビ'!G71</f>
        <v>90</v>
      </c>
      <c r="G13" s="19">
        <f>'[1]H24 酢ビ'!H13+'[1]H24 酢ビ'!H26+'[1]H24 酢ビ'!H42+'[1]H24 酢ビ'!H55+'[1]H24 酢ビ'!H71</f>
        <v>104</v>
      </c>
      <c r="H13" s="19">
        <f>'[1]H24 酢ビ'!I13+'[1]H24 酢ビ'!I26+'[1]H24 酢ビ'!I42+'[1]H24 酢ビ'!I55+'[1]H24 酢ビ'!I71</f>
        <v>8691</v>
      </c>
      <c r="I13" s="19">
        <f>'[1]H24 酢ビ'!J13+'[1]H24 酢ビ'!J26+'[1]H24 酢ビ'!J42+'[1]H24 酢ビ'!J55+'[1]H24 酢ビ'!J71</f>
        <v>302</v>
      </c>
      <c r="J13" s="19">
        <f>'[1]H24 酢ビ'!K13+'[1]H24 酢ビ'!K26+'[1]H24 酢ビ'!K42+'[1]H24 酢ビ'!K55+'[1]H24 酢ビ'!K71</f>
        <v>11866</v>
      </c>
      <c r="K13" s="19">
        <f>'[1]H24 酢ビ'!L13+'[1]H24 酢ビ'!L26+'[1]H24 酢ビ'!L42+'[1]H24 酢ビ'!L55+'[1]H24 酢ビ'!L71</f>
        <v>0</v>
      </c>
      <c r="L13" s="19">
        <f>'[1]H24 酢ビ'!M13+'[1]H24 酢ビ'!M26+'[1]H24 酢ビ'!M42+'[1]H24 酢ビ'!M55+'[1]H24 酢ビ'!M71</f>
        <v>40428</v>
      </c>
      <c r="M13" s="19">
        <f>'[1]H24 酢ビ'!N13+'[1]H24 酢ビ'!N26+'[1]H24 酢ビ'!N42+'[1]H24 酢ビ'!N55+'[1]H24 酢ビ'!N71</f>
        <v>49413</v>
      </c>
      <c r="N13" s="15"/>
    </row>
    <row r="14" spans="1:14" ht="15" customHeight="1">
      <c r="A14" s="18" t="s">
        <v>29</v>
      </c>
      <c r="B14" s="15">
        <f>'[1]H24 酢ビ'!C14+'[1]H24 酢ビ'!C27+'[1]H24 酢ビ'!C43+'[1]H24 酢ビ'!C56+'[1]H24 酢ビ'!C72</f>
        <v>49413</v>
      </c>
      <c r="C14" s="15">
        <f>'[1]H24 酢ビ'!D14+'[1]H24 酢ビ'!D27+'[1]H24 酢ビ'!D43+'[1]H24 酢ビ'!D56+'[1]H24 酢ビ'!D72</f>
        <v>51398</v>
      </c>
      <c r="D14" s="15">
        <f>'[1]H24 酢ビ'!E14+'[1]H24 酢ビ'!E27+'[1]H24 酢ビ'!E43+'[1]H24 酢ビ'!E56+'[1]H24 酢ビ'!E72</f>
        <v>36780</v>
      </c>
      <c r="E14" s="15">
        <f>'[1]H24 酢ビ'!F14+'[1]H24 酢ビ'!F27+'[1]H24 酢ビ'!F43+'[1]H24 酢ビ'!F56+'[1]H24 酢ビ'!F72</f>
        <v>2407</v>
      </c>
      <c r="F14" s="15">
        <f>'[1]H24 酢ビ'!G14+'[1]H24 酢ビ'!G27+'[1]H24 酢ビ'!G43+'[1]H24 酢ビ'!G56+'[1]H24 酢ビ'!G72</f>
        <v>90</v>
      </c>
      <c r="G14" s="15">
        <f>'[1]H24 酢ビ'!H14+'[1]H24 酢ビ'!H27+'[1]H24 酢ビ'!H43+'[1]H24 酢ビ'!H56+'[1]H24 酢ビ'!H72</f>
        <v>74</v>
      </c>
      <c r="H14" s="15">
        <f>'[1]H24 酢ビ'!I14+'[1]H24 酢ビ'!I27+'[1]H24 酢ビ'!I43+'[1]H24 酢ビ'!I56+'[1]H24 酢ビ'!I72</f>
        <v>6902</v>
      </c>
      <c r="I14" s="15">
        <f>'[1]H24 酢ビ'!J14+'[1]H24 酢ビ'!J27+'[1]H24 酢ビ'!J43+'[1]H24 酢ビ'!J56+'[1]H24 酢ビ'!J72</f>
        <v>285</v>
      </c>
      <c r="J14" s="15">
        <f>'[1]H24 酢ビ'!K14+'[1]H24 酢ビ'!K27+'[1]H24 酢ビ'!K43+'[1]H24 酢ビ'!K56+'[1]H24 酢ビ'!K72</f>
        <v>9758</v>
      </c>
      <c r="K14" s="15">
        <f>'[1]H24 酢ビ'!L14+'[1]H24 酢ビ'!L27+'[1]H24 酢ビ'!L43+'[1]H24 酢ビ'!L56+'[1]H24 酢ビ'!L72</f>
        <v>1000</v>
      </c>
      <c r="L14" s="15">
        <f>'[1]H24 酢ビ'!M14+'[1]H24 酢ビ'!M27+'[1]H24 酢ビ'!M43+'[1]H24 酢ビ'!M56+'[1]H24 酢ビ'!M72</f>
        <v>47538</v>
      </c>
      <c r="M14" s="15">
        <f>'[1]H24 酢ビ'!N14+'[1]H24 酢ビ'!N27+'[1]H24 酢ビ'!N43+'[1]H24 酢ビ'!N56+'[1]H24 酢ビ'!N72</f>
        <v>53273</v>
      </c>
      <c r="N14" s="15"/>
    </row>
    <row r="15" spans="1:14" s="9" customFormat="1" ht="15" hidden="1" customHeight="1" thickBot="1">
      <c r="A15" s="6" t="s">
        <v>30</v>
      </c>
      <c r="B15" s="20">
        <f>'[1]H24 酢ビ'!C15+'[1]H24 酢ビ'!C28+'[1]H24 酢ビ'!C44+'[1]H24 酢ビ'!C57+'[1]H24 酢ビ'!C73</f>
        <v>53273</v>
      </c>
      <c r="C15" s="20">
        <f>'[1]H24 酢ビ'!D15+'[1]H24 酢ビ'!D28+'[1]H24 酢ビ'!D44+'[1]H24 酢ビ'!D57+'[1]H24 酢ビ'!D73</f>
        <v>0</v>
      </c>
      <c r="D15" s="20">
        <f>'[1]H24 酢ビ'!E15+'[1]H24 酢ビ'!E28+'[1]H24 酢ビ'!E44+'[1]H24 酢ビ'!E57+'[1]H24 酢ビ'!E73</f>
        <v>0</v>
      </c>
      <c r="E15" s="20">
        <f>'[1]H24 酢ビ'!F15+'[1]H24 酢ビ'!F28+'[1]H24 酢ビ'!F44+'[1]H24 酢ビ'!F57+'[1]H24 酢ビ'!F73</f>
        <v>0</v>
      </c>
      <c r="F15" s="20">
        <f>'[1]H24 酢ビ'!G15+'[1]H24 酢ビ'!G28+'[1]H24 酢ビ'!G44+'[1]H24 酢ビ'!G57+'[1]H24 酢ビ'!G73</f>
        <v>0</v>
      </c>
      <c r="G15" s="20">
        <f>'[1]H24 酢ビ'!H15+'[1]H24 酢ビ'!H28+'[1]H24 酢ビ'!H44+'[1]H24 酢ビ'!H57+'[1]H24 酢ビ'!H73</f>
        <v>0</v>
      </c>
      <c r="H15" s="20">
        <f>'[1]H24 酢ビ'!I15+'[1]H24 酢ビ'!I28+'[1]H24 酢ビ'!I44+'[1]H24 酢ビ'!I57+'[1]H24 酢ビ'!I73</f>
        <v>0</v>
      </c>
      <c r="I15" s="20">
        <f>'[1]H24 酢ビ'!J15+'[1]H24 酢ビ'!J28+'[1]H24 酢ビ'!J44+'[1]H24 酢ビ'!J57+'[1]H24 酢ビ'!J73</f>
        <v>0</v>
      </c>
      <c r="J15" s="20">
        <f>'[1]H24 酢ビ'!K15+'[1]H24 酢ビ'!K28+'[1]H24 酢ビ'!K44+'[1]H24 酢ビ'!K57+'[1]H24 酢ビ'!K73</f>
        <v>0</v>
      </c>
      <c r="K15" s="20">
        <f>'[1]H24 酢ビ'!L15+'[1]H24 酢ビ'!L28+'[1]H24 酢ビ'!L44+'[1]H24 酢ビ'!L57+'[1]H24 酢ビ'!L73</f>
        <v>0</v>
      </c>
      <c r="L15" s="20">
        <f>'[1]H24 酢ビ'!M15+'[1]H24 酢ビ'!M28+'[1]H24 酢ビ'!M44+'[1]H24 酢ビ'!M57+'[1]H24 酢ビ'!M73</f>
        <v>0</v>
      </c>
      <c r="M15" s="20">
        <f>'[1]H24 酢ビ'!N15+'[1]H24 酢ビ'!N28+'[1]H24 酢ビ'!N44+'[1]H24 酢ビ'!N57+'[1]H24 酢ビ'!N73</f>
        <v>53273</v>
      </c>
      <c r="N15" s="19"/>
    </row>
    <row r="16" spans="1:14" s="23" customFormat="1" ht="15" hidden="1" customHeight="1">
      <c r="A16" s="21" t="s">
        <v>31</v>
      </c>
      <c r="B16" s="22"/>
      <c r="C16" s="22">
        <f t="shared" ref="C16:L16" si="0">C4</f>
        <v>46215</v>
      </c>
      <c r="D16" s="22">
        <f t="shared" si="0"/>
        <v>34730</v>
      </c>
      <c r="E16" s="22">
        <f t="shared" si="0"/>
        <v>2666</v>
      </c>
      <c r="F16" s="22">
        <f t="shared" si="0"/>
        <v>90</v>
      </c>
      <c r="G16" s="22">
        <f t="shared" si="0"/>
        <v>160</v>
      </c>
      <c r="H16" s="22">
        <f t="shared" si="0"/>
        <v>4989</v>
      </c>
      <c r="I16" s="22">
        <f t="shared" si="0"/>
        <v>571</v>
      </c>
      <c r="J16" s="22">
        <f t="shared" si="0"/>
        <v>8476</v>
      </c>
      <c r="K16" s="22">
        <f t="shared" si="0"/>
        <v>0</v>
      </c>
      <c r="L16" s="22">
        <f t="shared" si="0"/>
        <v>43206</v>
      </c>
      <c r="M16" s="22"/>
      <c r="N16" s="15"/>
    </row>
    <row r="17" spans="1:14" ht="15" hidden="1" customHeight="1">
      <c r="A17" s="24" t="s">
        <v>32</v>
      </c>
      <c r="B17" s="15"/>
      <c r="C17" s="15">
        <f t="shared" ref="C17:L27" si="1">C16+C5</f>
        <v>86963</v>
      </c>
      <c r="D17" s="15">
        <f t="shared" si="1"/>
        <v>66546</v>
      </c>
      <c r="E17" s="15">
        <f t="shared" si="1"/>
        <v>5278</v>
      </c>
      <c r="F17" s="15">
        <f t="shared" si="1"/>
        <v>180</v>
      </c>
      <c r="G17" s="15">
        <f t="shared" si="1"/>
        <v>312</v>
      </c>
      <c r="H17" s="15">
        <f t="shared" si="1"/>
        <v>9937</v>
      </c>
      <c r="I17" s="15">
        <f t="shared" si="1"/>
        <v>571</v>
      </c>
      <c r="J17" s="15">
        <f t="shared" si="1"/>
        <v>16278</v>
      </c>
      <c r="K17" s="15">
        <f t="shared" si="1"/>
        <v>0</v>
      </c>
      <c r="L17" s="15">
        <f t="shared" si="1"/>
        <v>82824</v>
      </c>
      <c r="M17" s="15"/>
      <c r="N17" s="15"/>
    </row>
    <row r="18" spans="1:14" ht="15" customHeight="1">
      <c r="A18" s="25" t="s">
        <v>33</v>
      </c>
      <c r="B18" s="26"/>
      <c r="C18" s="26">
        <f t="shared" si="1"/>
        <v>119377</v>
      </c>
      <c r="D18" s="26">
        <f t="shared" si="1"/>
        <v>93057</v>
      </c>
      <c r="E18" s="26">
        <f t="shared" si="1"/>
        <v>9718</v>
      </c>
      <c r="F18" s="26">
        <f t="shared" si="1"/>
        <v>270</v>
      </c>
      <c r="G18" s="26">
        <f t="shared" si="1"/>
        <v>457</v>
      </c>
      <c r="H18" s="26">
        <f t="shared" si="1"/>
        <v>15715</v>
      </c>
      <c r="I18" s="26">
        <f t="shared" si="1"/>
        <v>1141</v>
      </c>
      <c r="J18" s="26">
        <f t="shared" si="1"/>
        <v>27301</v>
      </c>
      <c r="K18" s="26">
        <f t="shared" si="1"/>
        <v>450</v>
      </c>
      <c r="L18" s="26">
        <f t="shared" si="1"/>
        <v>120808</v>
      </c>
      <c r="M18" s="26"/>
      <c r="N18" s="15"/>
    </row>
    <row r="19" spans="1:14" ht="15" hidden="1" customHeight="1">
      <c r="A19" s="25" t="s">
        <v>34</v>
      </c>
      <c r="B19" s="26"/>
      <c r="C19" s="26">
        <f t="shared" si="1"/>
        <v>161901</v>
      </c>
      <c r="D19" s="26">
        <f t="shared" si="1"/>
        <v>123555</v>
      </c>
      <c r="E19" s="26">
        <f t="shared" si="1"/>
        <v>14471</v>
      </c>
      <c r="F19" s="26">
        <f t="shared" si="1"/>
        <v>360</v>
      </c>
      <c r="G19" s="26">
        <f t="shared" si="1"/>
        <v>579</v>
      </c>
      <c r="H19" s="26">
        <f t="shared" si="1"/>
        <v>21991</v>
      </c>
      <c r="I19" s="26">
        <f t="shared" si="1"/>
        <v>1441</v>
      </c>
      <c r="J19" s="26">
        <f t="shared" si="1"/>
        <v>38842</v>
      </c>
      <c r="K19" s="26">
        <f t="shared" si="1"/>
        <v>450</v>
      </c>
      <c r="L19" s="26">
        <f t="shared" si="1"/>
        <v>162847</v>
      </c>
      <c r="M19" s="27"/>
      <c r="N19" s="15"/>
    </row>
    <row r="20" spans="1:14" ht="15" hidden="1" customHeight="1">
      <c r="A20" s="24" t="s">
        <v>35</v>
      </c>
      <c r="B20" s="15"/>
      <c r="C20" s="15">
        <f t="shared" si="1"/>
        <v>208330</v>
      </c>
      <c r="D20" s="15">
        <f t="shared" si="1"/>
        <v>158869</v>
      </c>
      <c r="E20" s="15">
        <f t="shared" si="1"/>
        <v>18364</v>
      </c>
      <c r="F20" s="15">
        <f t="shared" si="1"/>
        <v>450</v>
      </c>
      <c r="G20" s="15">
        <f t="shared" si="1"/>
        <v>706</v>
      </c>
      <c r="H20" s="15">
        <f t="shared" si="1"/>
        <v>30596</v>
      </c>
      <c r="I20" s="15">
        <f t="shared" si="1"/>
        <v>2041</v>
      </c>
      <c r="J20" s="15">
        <f t="shared" si="1"/>
        <v>52157</v>
      </c>
      <c r="K20" s="15">
        <f t="shared" si="1"/>
        <v>450</v>
      </c>
      <c r="L20" s="15">
        <f t="shared" si="1"/>
        <v>211476</v>
      </c>
      <c r="M20" s="15"/>
      <c r="N20" s="15"/>
    </row>
    <row r="21" spans="1:14" ht="15.75" customHeight="1">
      <c r="A21" s="25" t="s">
        <v>36</v>
      </c>
      <c r="B21" s="26"/>
      <c r="C21" s="26">
        <f t="shared" si="1"/>
        <v>256222</v>
      </c>
      <c r="D21" s="26">
        <f t="shared" si="1"/>
        <v>193379</v>
      </c>
      <c r="E21" s="26">
        <f t="shared" si="1"/>
        <v>20928</v>
      </c>
      <c r="F21" s="26">
        <f t="shared" si="1"/>
        <v>540</v>
      </c>
      <c r="G21" s="26">
        <f t="shared" si="1"/>
        <v>812</v>
      </c>
      <c r="H21" s="26">
        <f t="shared" si="1"/>
        <v>39170</v>
      </c>
      <c r="I21" s="26">
        <f t="shared" si="1"/>
        <v>2742</v>
      </c>
      <c r="J21" s="26">
        <f t="shared" si="1"/>
        <v>64192</v>
      </c>
      <c r="K21" s="26">
        <f t="shared" si="1"/>
        <v>1400</v>
      </c>
      <c r="L21" s="26">
        <f t="shared" si="1"/>
        <v>258971</v>
      </c>
      <c r="M21" s="26"/>
      <c r="N21" s="15"/>
    </row>
    <row r="22" spans="1:14" ht="15" hidden="1" customHeight="1">
      <c r="A22" s="25" t="s">
        <v>37</v>
      </c>
      <c r="B22" s="26"/>
      <c r="C22" s="26">
        <f t="shared" si="1"/>
        <v>293686</v>
      </c>
      <c r="D22" s="26">
        <f t="shared" si="1"/>
        <v>220438</v>
      </c>
      <c r="E22" s="26">
        <f t="shared" si="1"/>
        <v>24173</v>
      </c>
      <c r="F22" s="26">
        <f t="shared" si="1"/>
        <v>630</v>
      </c>
      <c r="G22" s="26">
        <f t="shared" si="1"/>
        <v>899</v>
      </c>
      <c r="H22" s="26">
        <f t="shared" si="1"/>
        <v>44936</v>
      </c>
      <c r="I22" s="26">
        <f t="shared" si="1"/>
        <v>3022</v>
      </c>
      <c r="J22" s="26">
        <f t="shared" si="1"/>
        <v>73660</v>
      </c>
      <c r="K22" s="26">
        <f t="shared" si="1"/>
        <v>1400</v>
      </c>
      <c r="L22" s="26">
        <f t="shared" si="1"/>
        <v>295498</v>
      </c>
      <c r="M22" s="26"/>
      <c r="N22" s="15"/>
    </row>
    <row r="23" spans="1:14" ht="15" hidden="1" customHeight="1">
      <c r="A23" s="24" t="s">
        <v>38</v>
      </c>
      <c r="B23" s="15"/>
      <c r="C23" s="15">
        <f t="shared" si="1"/>
        <v>339808</v>
      </c>
      <c r="D23" s="15">
        <f t="shared" si="1"/>
        <v>256595</v>
      </c>
      <c r="E23" s="15">
        <f t="shared" si="1"/>
        <v>27207</v>
      </c>
      <c r="F23" s="15">
        <f t="shared" si="1"/>
        <v>720</v>
      </c>
      <c r="G23" s="15">
        <f t="shared" si="1"/>
        <v>1088</v>
      </c>
      <c r="H23" s="15">
        <f t="shared" si="1"/>
        <v>52141</v>
      </c>
      <c r="I23" s="15">
        <f t="shared" si="1"/>
        <v>3022</v>
      </c>
      <c r="J23" s="15">
        <f t="shared" si="1"/>
        <v>84178</v>
      </c>
      <c r="K23" s="15">
        <f t="shared" si="1"/>
        <v>1400</v>
      </c>
      <c r="L23" s="15">
        <f t="shared" si="1"/>
        <v>342173</v>
      </c>
      <c r="M23" s="15"/>
      <c r="N23" s="15"/>
    </row>
    <row r="24" spans="1:14" ht="15" customHeight="1">
      <c r="A24" s="25" t="s">
        <v>39</v>
      </c>
      <c r="B24" s="26"/>
      <c r="C24" s="26">
        <f t="shared" si="1"/>
        <v>376836</v>
      </c>
      <c r="D24" s="26">
        <f t="shared" si="1"/>
        <v>282924</v>
      </c>
      <c r="E24" s="26">
        <f t="shared" si="1"/>
        <v>29202</v>
      </c>
      <c r="F24" s="26">
        <f t="shared" si="1"/>
        <v>810</v>
      </c>
      <c r="G24" s="26">
        <f t="shared" si="1"/>
        <v>1198</v>
      </c>
      <c r="H24" s="26">
        <f t="shared" si="1"/>
        <v>57877</v>
      </c>
      <c r="I24" s="26">
        <f t="shared" si="1"/>
        <v>4394</v>
      </c>
      <c r="J24" s="26">
        <f t="shared" si="1"/>
        <v>93481</v>
      </c>
      <c r="K24" s="26">
        <f t="shared" si="1"/>
        <v>3299</v>
      </c>
      <c r="L24" s="26">
        <f t="shared" si="1"/>
        <v>379704</v>
      </c>
      <c r="M24" s="26"/>
      <c r="N24" s="15"/>
    </row>
    <row r="25" spans="1:14" ht="15" customHeight="1">
      <c r="A25" s="25" t="s">
        <v>40</v>
      </c>
      <c r="B25" s="26"/>
      <c r="C25" s="26">
        <f t="shared" si="1"/>
        <v>414973</v>
      </c>
      <c r="D25" s="26">
        <f t="shared" si="1"/>
        <v>311486</v>
      </c>
      <c r="E25" s="26">
        <f t="shared" si="1"/>
        <v>31881</v>
      </c>
      <c r="F25" s="26">
        <f t="shared" si="1"/>
        <v>900</v>
      </c>
      <c r="G25" s="26">
        <f t="shared" si="1"/>
        <v>1302</v>
      </c>
      <c r="H25" s="26">
        <f t="shared" si="1"/>
        <v>66568</v>
      </c>
      <c r="I25" s="26">
        <f t="shared" si="1"/>
        <v>4696</v>
      </c>
      <c r="J25" s="26">
        <f t="shared" si="1"/>
        <v>105347</v>
      </c>
      <c r="K25" s="26">
        <f t="shared" si="1"/>
        <v>3299</v>
      </c>
      <c r="L25" s="26">
        <f t="shared" si="1"/>
        <v>420132</v>
      </c>
      <c r="M25" s="26"/>
      <c r="N25" s="15"/>
    </row>
    <row r="26" spans="1:14" ht="15" customHeight="1" thickBot="1">
      <c r="A26" s="28" t="s">
        <v>41</v>
      </c>
      <c r="B26" s="29"/>
      <c r="C26" s="29">
        <f t="shared" si="1"/>
        <v>466371</v>
      </c>
      <c r="D26" s="29">
        <f t="shared" si="1"/>
        <v>348266</v>
      </c>
      <c r="E26" s="29">
        <f t="shared" si="1"/>
        <v>34288</v>
      </c>
      <c r="F26" s="29">
        <f t="shared" si="1"/>
        <v>990</v>
      </c>
      <c r="G26" s="29">
        <f t="shared" si="1"/>
        <v>1376</v>
      </c>
      <c r="H26" s="29">
        <f t="shared" si="1"/>
        <v>73470</v>
      </c>
      <c r="I26" s="29">
        <f t="shared" si="1"/>
        <v>4981</v>
      </c>
      <c r="J26" s="29">
        <f t="shared" si="1"/>
        <v>115105</v>
      </c>
      <c r="K26" s="29">
        <f t="shared" si="1"/>
        <v>4299</v>
      </c>
      <c r="L26" s="29">
        <f t="shared" si="1"/>
        <v>467670</v>
      </c>
      <c r="M26" s="29"/>
      <c r="N26" s="15"/>
    </row>
    <row r="27" spans="1:14" ht="15" hidden="1" customHeight="1" thickBot="1">
      <c r="A27" s="30" t="s">
        <v>42</v>
      </c>
      <c r="B27" s="31"/>
      <c r="C27" s="15">
        <f t="shared" si="1"/>
        <v>466371</v>
      </c>
      <c r="D27" s="15">
        <f t="shared" si="1"/>
        <v>348266</v>
      </c>
      <c r="E27" s="15">
        <f t="shared" si="1"/>
        <v>34288</v>
      </c>
      <c r="F27" s="15">
        <f t="shared" si="1"/>
        <v>990</v>
      </c>
      <c r="G27" s="15">
        <f t="shared" si="1"/>
        <v>1376</v>
      </c>
      <c r="H27" s="15">
        <f t="shared" si="1"/>
        <v>73470</v>
      </c>
      <c r="I27" s="15">
        <f t="shared" si="1"/>
        <v>4981</v>
      </c>
      <c r="J27" s="15">
        <f t="shared" si="1"/>
        <v>115105</v>
      </c>
      <c r="K27" s="15">
        <f t="shared" si="1"/>
        <v>4299</v>
      </c>
      <c r="L27" s="15">
        <f t="shared" si="1"/>
        <v>467670</v>
      </c>
      <c r="M27" s="15"/>
      <c r="N27" s="15"/>
    </row>
    <row r="28" spans="1:14" ht="15" hidden="1" customHeight="1" thickTop="1" thickBot="1">
      <c r="A28" s="32" t="s">
        <v>43</v>
      </c>
      <c r="B28" s="33"/>
      <c r="C28" s="34">
        <f t="shared" ref="C28:L39" si="2">C16/C95</f>
        <v>0.8664229471316085</v>
      </c>
      <c r="D28" s="34">
        <f t="shared" si="2"/>
        <v>0.88873534981319413</v>
      </c>
      <c r="E28" s="34">
        <f t="shared" si="2"/>
        <v>0.66055500495540143</v>
      </c>
      <c r="F28" s="34">
        <f t="shared" si="2"/>
        <v>1</v>
      </c>
      <c r="G28" s="34">
        <f t="shared" si="2"/>
        <v>1.6842105263157894</v>
      </c>
      <c r="H28" s="34">
        <f t="shared" si="2"/>
        <v>0.60678666990999752</v>
      </c>
      <c r="I28" s="34">
        <f t="shared" si="2"/>
        <v>2.1877394636015324</v>
      </c>
      <c r="J28" s="34">
        <f t="shared" si="2"/>
        <v>0.66719143576826201</v>
      </c>
      <c r="K28" s="34">
        <f t="shared" si="2"/>
        <v>0</v>
      </c>
      <c r="L28" s="34">
        <f t="shared" si="2"/>
        <v>0.81935067890464996</v>
      </c>
      <c r="M28" s="33"/>
      <c r="N28" s="15"/>
    </row>
    <row r="29" spans="1:14" ht="15" hidden="1" customHeight="1" thickTop="1" thickBot="1">
      <c r="A29" s="32" t="s">
        <v>44</v>
      </c>
      <c r="B29" s="33"/>
      <c r="C29" s="34">
        <f t="shared" si="2"/>
        <v>0.95181962458271763</v>
      </c>
      <c r="D29" s="34">
        <f t="shared" si="2"/>
        <v>0.97774055626570278</v>
      </c>
      <c r="E29" s="34">
        <f t="shared" si="2"/>
        <v>0.87110084172305657</v>
      </c>
      <c r="F29" s="34">
        <f t="shared" si="2"/>
        <v>2</v>
      </c>
      <c r="G29" s="34">
        <f t="shared" si="2"/>
        <v>1.7237569060773481</v>
      </c>
      <c r="H29" s="34">
        <f t="shared" si="2"/>
        <v>0.75463244228432569</v>
      </c>
      <c r="I29" s="34">
        <f t="shared" si="2"/>
        <v>1.0773584905660378</v>
      </c>
      <c r="J29" s="34">
        <f t="shared" si="2"/>
        <v>0.81276213301378075</v>
      </c>
      <c r="K29" s="34">
        <f t="shared" si="2"/>
        <v>0</v>
      </c>
      <c r="L29" s="34">
        <f t="shared" si="2"/>
        <v>0.91242990757163478</v>
      </c>
      <c r="M29" s="35"/>
      <c r="N29" s="15"/>
    </row>
    <row r="30" spans="1:14" s="39" customFormat="1" ht="15" customHeight="1" thickTop="1" thickBot="1">
      <c r="A30" s="36" t="s">
        <v>45</v>
      </c>
      <c r="B30" s="37"/>
      <c r="C30" s="34">
        <f t="shared" si="2"/>
        <v>0.82700261172574796</v>
      </c>
      <c r="D30" s="34">
        <f t="shared" si="2"/>
        <v>0.87229216074090044</v>
      </c>
      <c r="E30" s="34">
        <f t="shared" si="2"/>
        <v>1.085446219144421</v>
      </c>
      <c r="F30" s="34">
        <f t="shared" si="2"/>
        <v>1</v>
      </c>
      <c r="G30" s="34">
        <f t="shared" si="2"/>
        <v>1.7921568627450981</v>
      </c>
      <c r="H30" s="34">
        <f t="shared" si="2"/>
        <v>0.7048349479727305</v>
      </c>
      <c r="I30" s="34">
        <f t="shared" si="2"/>
        <v>0.87769230769230766</v>
      </c>
      <c r="J30" s="34">
        <f t="shared" si="2"/>
        <v>0.82545201668984702</v>
      </c>
      <c r="K30" s="34">
        <f t="shared" si="2"/>
        <v>9.5989761092150169E-2</v>
      </c>
      <c r="L30" s="34">
        <f t="shared" si="2"/>
        <v>0.83637144063748325</v>
      </c>
      <c r="M30" s="38"/>
      <c r="N30" s="15"/>
    </row>
    <row r="31" spans="1:14" s="39" customFormat="1" ht="15" hidden="1" customHeight="1" thickTop="1" thickBot="1">
      <c r="A31" s="32" t="s">
        <v>46</v>
      </c>
      <c r="B31" s="34"/>
      <c r="C31" s="34">
        <f t="shared" si="2"/>
        <v>0.84128015131517409</v>
      </c>
      <c r="D31" s="34">
        <f t="shared" si="2"/>
        <v>0.86766761002535131</v>
      </c>
      <c r="E31" s="34">
        <f t="shared" si="2"/>
        <v>1.1633571830533</v>
      </c>
      <c r="F31" s="34">
        <f t="shared" si="2"/>
        <v>1</v>
      </c>
      <c r="G31" s="34">
        <f t="shared" si="2"/>
        <v>1.7492447129909365</v>
      </c>
      <c r="H31" s="34">
        <f t="shared" si="2"/>
        <v>0.74186148500489157</v>
      </c>
      <c r="I31" s="34">
        <f t="shared" si="2"/>
        <v>0.78357803153887984</v>
      </c>
      <c r="J31" s="34">
        <f t="shared" si="2"/>
        <v>0.87066260199049583</v>
      </c>
      <c r="K31" s="34">
        <f t="shared" si="2"/>
        <v>6.0112209457654289E-2</v>
      </c>
      <c r="L31" s="34">
        <f t="shared" si="2"/>
        <v>0.83727255433245762</v>
      </c>
      <c r="M31" s="34"/>
      <c r="N31" s="15"/>
    </row>
    <row r="32" spans="1:14" s="39" customFormat="1" ht="15" hidden="1" customHeight="1" thickTop="1" thickBot="1">
      <c r="A32" s="32" t="s">
        <v>47</v>
      </c>
      <c r="B32" s="34"/>
      <c r="C32" s="34">
        <f t="shared" si="2"/>
        <v>0.84587275163425235</v>
      </c>
      <c r="D32" s="34">
        <f t="shared" si="2"/>
        <v>0.90006685249393792</v>
      </c>
      <c r="E32" s="34">
        <f t="shared" si="2"/>
        <v>1.1729688298415943</v>
      </c>
      <c r="F32" s="34">
        <f t="shared" si="2"/>
        <v>1</v>
      </c>
      <c r="G32" s="34">
        <f t="shared" si="2"/>
        <v>1.8102564102564103</v>
      </c>
      <c r="H32" s="34">
        <f t="shared" si="2"/>
        <v>0.84575409111012823</v>
      </c>
      <c r="I32" s="34">
        <f t="shared" si="2"/>
        <v>0.87222222222222223</v>
      </c>
      <c r="J32" s="34">
        <f t="shared" si="2"/>
        <v>0.94810223224023848</v>
      </c>
      <c r="K32" s="34">
        <f t="shared" si="2"/>
        <v>4.5280740591668346E-2</v>
      </c>
      <c r="L32" s="34">
        <f t="shared" si="2"/>
        <v>0.87582933677906716</v>
      </c>
      <c r="M32" s="34"/>
      <c r="N32" s="15"/>
    </row>
    <row r="33" spans="1:14" s="39" customFormat="1" ht="15" customHeight="1" thickTop="1" thickBot="1">
      <c r="A33" s="32" t="s">
        <v>48</v>
      </c>
      <c r="B33" s="34"/>
      <c r="C33" s="34">
        <f t="shared" si="2"/>
        <v>0.87812217256600777</v>
      </c>
      <c r="D33" s="34">
        <f t="shared" si="2"/>
        <v>0.91075600015071023</v>
      </c>
      <c r="E33" s="34">
        <f t="shared" si="2"/>
        <v>1.0675916951487017</v>
      </c>
      <c r="F33" s="34">
        <f t="shared" si="2"/>
        <v>1</v>
      </c>
      <c r="G33" s="34">
        <f t="shared" si="2"/>
        <v>1.7130801687763713</v>
      </c>
      <c r="H33" s="34">
        <f t="shared" si="2"/>
        <v>0.92541403832069369</v>
      </c>
      <c r="I33" s="34">
        <f t="shared" si="2"/>
        <v>1.0501723477594791</v>
      </c>
      <c r="J33" s="34">
        <f t="shared" si="2"/>
        <v>0.97920829837541001</v>
      </c>
      <c r="K33" s="34">
        <f t="shared" si="2"/>
        <v>0.13388161040451371</v>
      </c>
      <c r="L33" s="34">
        <f t="shared" si="2"/>
        <v>0.89814455157106199</v>
      </c>
      <c r="M33" s="34"/>
      <c r="N33" s="15"/>
    </row>
    <row r="34" spans="1:14" s="39" customFormat="1" ht="15" hidden="1" customHeight="1" thickTop="1" thickBot="1">
      <c r="A34" s="32" t="s">
        <v>49</v>
      </c>
      <c r="B34" s="34"/>
      <c r="C34" s="34">
        <f t="shared" si="2"/>
        <v>0.8498891647711817</v>
      </c>
      <c r="D34" s="34">
        <f t="shared" si="2"/>
        <v>0.8935757949183597</v>
      </c>
      <c r="E34" s="34">
        <f t="shared" si="2"/>
        <v>1.0486291861877495</v>
      </c>
      <c r="F34" s="34">
        <f t="shared" si="2"/>
        <v>1</v>
      </c>
      <c r="G34" s="34">
        <f t="shared" si="2"/>
        <v>1.7490272373540856</v>
      </c>
      <c r="H34" s="34">
        <f t="shared" si="2"/>
        <v>0.95452131614164026</v>
      </c>
      <c r="I34" s="34">
        <f t="shared" si="2"/>
        <v>1.0489413398125651</v>
      </c>
      <c r="J34" s="34">
        <f t="shared" si="2"/>
        <v>0.99333818809504548</v>
      </c>
      <c r="K34" s="34">
        <f t="shared" si="2"/>
        <v>0.12184508268059181</v>
      </c>
      <c r="L34" s="34">
        <f t="shared" si="2"/>
        <v>0.88915434981464547</v>
      </c>
      <c r="M34" s="34"/>
      <c r="N34" s="15"/>
    </row>
    <row r="35" spans="1:14" s="39" customFormat="1" ht="16.5" hidden="1" customHeight="1" thickTop="1" thickBot="1">
      <c r="A35" s="32" t="s">
        <v>50</v>
      </c>
      <c r="B35" s="34"/>
      <c r="C35" s="34">
        <f t="shared" si="2"/>
        <v>0.85073655327117781</v>
      </c>
      <c r="D35" s="34">
        <f t="shared" si="2"/>
        <v>0.89289877615503199</v>
      </c>
      <c r="E35" s="34">
        <f t="shared" si="2"/>
        <v>1.0348408200524895</v>
      </c>
      <c r="F35" s="34">
        <f t="shared" si="2"/>
        <v>1</v>
      </c>
      <c r="G35" s="34">
        <f t="shared" si="2"/>
        <v>1.7160883280757098</v>
      </c>
      <c r="H35" s="34">
        <f t="shared" si="2"/>
        <v>0.98606225651499679</v>
      </c>
      <c r="I35" s="34">
        <f t="shared" si="2"/>
        <v>1.0489413398125651</v>
      </c>
      <c r="J35" s="34">
        <f t="shared" si="2"/>
        <v>1.009280130449379</v>
      </c>
      <c r="K35" s="34">
        <f t="shared" si="2"/>
        <v>0.1138766878151944</v>
      </c>
      <c r="L35" s="34">
        <f t="shared" si="2"/>
        <v>0.89323650184952663</v>
      </c>
      <c r="M35" s="34"/>
      <c r="N35" s="15"/>
    </row>
    <row r="36" spans="1:14" s="39" customFormat="1" ht="16.5" customHeight="1" thickTop="1" thickBot="1">
      <c r="A36" s="32" t="s">
        <v>51</v>
      </c>
      <c r="B36" s="34"/>
      <c r="C36" s="34">
        <f t="shared" si="2"/>
        <v>0.84119309430373812</v>
      </c>
      <c r="D36" s="34">
        <f t="shared" si="2"/>
        <v>0.86841378294259564</v>
      </c>
      <c r="E36" s="34">
        <f t="shared" si="2"/>
        <v>0.96939317487717436</v>
      </c>
      <c r="F36" s="34">
        <f t="shared" si="2"/>
        <v>1</v>
      </c>
      <c r="G36" s="34">
        <f t="shared" si="2"/>
        <v>1.6299319727891157</v>
      </c>
      <c r="H36" s="34">
        <f t="shared" si="2"/>
        <v>1.0064865052865888</v>
      </c>
      <c r="I36" s="34">
        <f t="shared" si="2"/>
        <v>1.3813266268469035</v>
      </c>
      <c r="J36" s="34">
        <f t="shared" si="2"/>
        <v>1.0122030448058557</v>
      </c>
      <c r="K36" s="34">
        <f t="shared" si="2"/>
        <v>0.2476912681132217</v>
      </c>
      <c r="L36" s="34">
        <f t="shared" si="2"/>
        <v>0.88003022247356111</v>
      </c>
      <c r="M36" s="34"/>
      <c r="N36" s="15"/>
    </row>
    <row r="37" spans="1:14" s="39" customFormat="1" ht="16.5" customHeight="1" thickTop="1" thickBot="1">
      <c r="A37" s="32" t="s">
        <v>52</v>
      </c>
      <c r="B37" s="34"/>
      <c r="C37" s="34">
        <f t="shared" si="2"/>
        <v>0.83102134161605112</v>
      </c>
      <c r="D37" s="34">
        <f t="shared" si="2"/>
        <v>0.86149378396692156</v>
      </c>
      <c r="E37" s="34">
        <f t="shared" si="2"/>
        <v>0.95437808711270766</v>
      </c>
      <c r="F37" s="34">
        <f t="shared" si="2"/>
        <v>1</v>
      </c>
      <c r="G37" s="34">
        <f t="shared" si="2"/>
        <v>1.5820170109356015</v>
      </c>
      <c r="H37" s="34">
        <f t="shared" si="2"/>
        <v>1.0374341551600537</v>
      </c>
      <c r="I37" s="34">
        <f t="shared" si="2"/>
        <v>1.3607649956534338</v>
      </c>
      <c r="J37" s="34">
        <f t="shared" si="2"/>
        <v>1.0253248333252227</v>
      </c>
      <c r="K37" s="34">
        <f t="shared" si="2"/>
        <v>0.22030050083472455</v>
      </c>
      <c r="L37" s="34">
        <f t="shared" si="2"/>
        <v>0.8765807400607154</v>
      </c>
      <c r="M37" s="34"/>
      <c r="N37" s="15"/>
    </row>
    <row r="38" spans="1:14" s="39" customFormat="1" ht="16.5" customHeight="1" thickTop="1" thickBot="1">
      <c r="A38" s="32" t="s">
        <v>53</v>
      </c>
      <c r="B38" s="34"/>
      <c r="C38" s="34">
        <f t="shared" si="2"/>
        <v>0.85334662958354679</v>
      </c>
      <c r="D38" s="34">
        <f t="shared" si="2"/>
        <v>0.87857214934409689</v>
      </c>
      <c r="E38" s="34">
        <f t="shared" si="2"/>
        <v>0.93736843544110005</v>
      </c>
      <c r="F38" s="34">
        <f t="shared" si="2"/>
        <v>1</v>
      </c>
      <c r="G38" s="34">
        <f t="shared" si="2"/>
        <v>1.5548022598870057</v>
      </c>
      <c r="H38" s="34">
        <f t="shared" si="2"/>
        <v>1.0554063177854711</v>
      </c>
      <c r="I38" s="34">
        <f t="shared" si="2"/>
        <v>1.3386186509002955</v>
      </c>
      <c r="J38" s="34">
        <f t="shared" si="2"/>
        <v>1.0296722367338176</v>
      </c>
      <c r="K38" s="34">
        <f t="shared" si="2"/>
        <v>0.27092261154524827</v>
      </c>
      <c r="L38" s="34">
        <f t="shared" si="2"/>
        <v>0.8924046285129833</v>
      </c>
      <c r="M38" s="34"/>
      <c r="N38" s="15"/>
    </row>
    <row r="39" spans="1:14" ht="16.5" hidden="1" customHeight="1" thickTop="1" thickBot="1">
      <c r="A39" s="32" t="s">
        <v>54</v>
      </c>
      <c r="B39" s="40"/>
      <c r="C39" s="34">
        <f t="shared" si="2"/>
        <v>0.78103788704726207</v>
      </c>
      <c r="D39" s="34">
        <f t="shared" si="2"/>
        <v>0.80161766262941536</v>
      </c>
      <c r="E39" s="34">
        <f t="shared" si="2"/>
        <v>0.84501072035882396</v>
      </c>
      <c r="F39" s="34">
        <f t="shared" si="2"/>
        <v>0.91666666666666663</v>
      </c>
      <c r="G39" s="34">
        <f t="shared" si="2"/>
        <v>1.4040816326530612</v>
      </c>
      <c r="H39" s="34">
        <f t="shared" si="2"/>
        <v>0.95935129206220704</v>
      </c>
      <c r="I39" s="34">
        <f t="shared" si="2"/>
        <v>1.3386186509002955</v>
      </c>
      <c r="J39" s="34">
        <f t="shared" si="2"/>
        <v>0.93626210946714272</v>
      </c>
      <c r="K39" s="34">
        <f t="shared" si="2"/>
        <v>0.25486127578847523</v>
      </c>
      <c r="L39" s="34">
        <f t="shared" si="2"/>
        <v>0.81438295693784901</v>
      </c>
      <c r="M39" s="40"/>
      <c r="N39" s="15"/>
    </row>
    <row r="40" spans="1:14" s="23" customFormat="1" ht="16.5" customHeight="1" thickTop="1" thickBot="1">
      <c r="A40" s="41" t="s">
        <v>55</v>
      </c>
      <c r="B40" s="42"/>
      <c r="C40" s="42">
        <f>C14/C93</f>
        <v>1.0897025462717578</v>
      </c>
      <c r="D40" s="42">
        <f t="shared" ref="D40:M40" si="3">D14/D93</f>
        <v>1.0558346490598536</v>
      </c>
      <c r="E40" s="42">
        <f t="shared" si="3"/>
        <v>0.75834908632640197</v>
      </c>
      <c r="F40" s="42">
        <f t="shared" si="3"/>
        <v>1</v>
      </c>
      <c r="G40" s="42">
        <f t="shared" si="3"/>
        <v>1.1935483870967742</v>
      </c>
      <c r="H40" s="42">
        <f t="shared" si="3"/>
        <v>1.2671195153295391</v>
      </c>
      <c r="I40" s="42">
        <f t="shared" si="3"/>
        <v>1.0555555555555556</v>
      </c>
      <c r="J40" s="42">
        <f t="shared" si="3"/>
        <v>1.0790666814110361</v>
      </c>
      <c r="K40" s="42">
        <f t="shared" si="3"/>
        <v>1.1198208286674132</v>
      </c>
      <c r="L40" s="42">
        <f t="shared" si="3"/>
        <v>1.061803399522012</v>
      </c>
      <c r="M40" s="42">
        <f t="shared" si="3"/>
        <v>0.98322321066036689</v>
      </c>
      <c r="N40" s="43"/>
    </row>
    <row r="41" spans="1:14" s="3" customFormat="1" ht="54" customHeight="1" thickTop="1">
      <c r="A41" s="44"/>
      <c r="D41" s="3" t="s">
        <v>56</v>
      </c>
      <c r="G41" s="4" t="s">
        <v>1</v>
      </c>
      <c r="H41" s="5" t="str">
        <f>$H$1</f>
        <v>11</v>
      </c>
      <c r="I41" s="3" t="s">
        <v>3</v>
      </c>
      <c r="J41" s="4" t="s">
        <v>4</v>
      </c>
      <c r="N41" s="15"/>
    </row>
    <row r="42" spans="1:14" ht="15" customHeight="1" thickBo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8" t="s">
        <v>5</v>
      </c>
      <c r="M42" s="8"/>
      <c r="N42" s="15"/>
    </row>
    <row r="43" spans="1:14" s="12" customFormat="1" ht="15" customHeight="1" thickTop="1" thickBot="1">
      <c r="A43" s="11" t="s">
        <v>6</v>
      </c>
      <c r="B43" s="11" t="s">
        <v>7</v>
      </c>
      <c r="C43" s="11" t="s">
        <v>57</v>
      </c>
      <c r="D43" s="11" t="s">
        <v>58</v>
      </c>
      <c r="E43" s="11" t="s">
        <v>59</v>
      </c>
      <c r="F43" s="11" t="s">
        <v>60</v>
      </c>
      <c r="G43" s="11" t="s">
        <v>61</v>
      </c>
      <c r="H43" s="11" t="s">
        <v>10</v>
      </c>
      <c r="I43" s="11" t="s">
        <v>14</v>
      </c>
      <c r="J43" s="11" t="s">
        <v>15</v>
      </c>
      <c r="K43" s="11" t="s">
        <v>16</v>
      </c>
      <c r="L43" s="11" t="s">
        <v>17</v>
      </c>
      <c r="M43" s="11" t="s">
        <v>18</v>
      </c>
      <c r="N43" s="15"/>
    </row>
    <row r="44" spans="1:14" ht="15" customHeight="1" thickTop="1">
      <c r="A44" s="45" t="s">
        <v>19</v>
      </c>
      <c r="B44" s="14">
        <f>'[1]H24 ポバール'!C4+'[1]H24 ポバール'!C17+'[1]H24 ポバール'!C33+'[1]H24 ポバール'!C46</f>
        <v>59280</v>
      </c>
      <c r="C44" s="14">
        <f>'[1]H24 ポバール'!D4+'[1]H24 ポバール'!D17+'[1]H24 ポバール'!D33+'[1]H24 ポバール'!D46</f>
        <v>19462</v>
      </c>
      <c r="D44" s="14">
        <f>'[1]H24 ポバール'!E4+'[1]H24 ポバール'!E17+'[1]H24 ポバール'!E33+'[1]H24 ポバール'!E46</f>
        <v>4819</v>
      </c>
      <c r="E44" s="14">
        <f>'[1]H24 ポバール'!F4+'[1]H24 ポバール'!F17+'[1]H24 ポバール'!F33+'[1]H24 ポバール'!F46</f>
        <v>286</v>
      </c>
      <c r="F44" s="14">
        <f>'[1]H24 ポバール'!G4+'[1]H24 ポバール'!G17+'[1]H24 ポバール'!G33+'[1]H24 ポバール'!G46</f>
        <v>1003</v>
      </c>
      <c r="G44" s="14">
        <f>'[1]H24 ポバール'!H4+'[1]H24 ポバール'!H17+'[1]H24 ポバール'!H33+'[1]H24 ポバール'!H46</f>
        <v>259</v>
      </c>
      <c r="H44" s="14">
        <f>'[1]H24 ポバール'!I4+'[1]H24 ポバール'!I17+'[1]H24 ポバール'!I33+'[1]H24 ポバール'!I46</f>
        <v>1858</v>
      </c>
      <c r="I44" s="14">
        <f>'[1]H24 ポバール'!J4+'[1]H24 ポバール'!J17+'[1]H24 ポバール'!J33+'[1]H24 ポバール'!J46</f>
        <v>1102</v>
      </c>
      <c r="J44" s="14">
        <f>'[1]H24 ポバール'!K4+'[1]H24 ポバール'!K17+'[1]H24 ポバール'!K33+'[1]H24 ポバール'!K46</f>
        <v>4508</v>
      </c>
      <c r="K44" s="14">
        <f>'[1]H24 ポバール'!L4+'[1]H24 ポバール'!L17+'[1]H24 ポバール'!L33+'[1]H24 ポバール'!L46</f>
        <v>6862</v>
      </c>
      <c r="L44" s="14">
        <f>'[1]H24 ポバール'!M4+'[1]H24 ポバール'!M17+'[1]H24 ポバール'!M33+'[1]H24 ポバール'!M46</f>
        <v>16189</v>
      </c>
      <c r="M44" s="14">
        <f>'[1]H24 ポバール'!N4+'[1]H24 ポバール'!N17+'[1]H24 ポバール'!N33+'[1]H24 ポバール'!N46</f>
        <v>62553</v>
      </c>
      <c r="N44" s="15"/>
    </row>
    <row r="45" spans="1:14" ht="15" customHeight="1">
      <c r="A45" s="12" t="s">
        <v>62</v>
      </c>
      <c r="B45" s="15">
        <f>'[1]H24 ポバール'!C5+'[1]H24 ポバール'!C18+'[1]H24 ポバール'!C34+'[1]H24 ポバール'!C47</f>
        <v>62553</v>
      </c>
      <c r="C45" s="15">
        <f>'[1]H24 ポバール'!D5+'[1]H24 ポバール'!D18+'[1]H24 ポバール'!D34+'[1]H24 ポバール'!D47</f>
        <v>16490</v>
      </c>
      <c r="D45" s="15">
        <f>'[1]H24 ポバール'!E5+'[1]H24 ポバール'!E18+'[1]H24 ポバール'!E34+'[1]H24 ポバール'!E47</f>
        <v>4207</v>
      </c>
      <c r="E45" s="15">
        <f>'[1]H24 ポバール'!F5+'[1]H24 ポバール'!F18+'[1]H24 ポバール'!F34+'[1]H24 ポバール'!F47</f>
        <v>269</v>
      </c>
      <c r="F45" s="15">
        <f>'[1]H24 ポバール'!G5+'[1]H24 ポバール'!G18+'[1]H24 ポバール'!G34+'[1]H24 ポバール'!G47</f>
        <v>1146</v>
      </c>
      <c r="G45" s="15">
        <f>'[1]H24 ポバール'!H5+'[1]H24 ポバール'!H18+'[1]H24 ポバール'!H34+'[1]H24 ポバール'!H47</f>
        <v>384</v>
      </c>
      <c r="H45" s="15">
        <f>'[1]H24 ポバール'!I5+'[1]H24 ポバール'!I18+'[1]H24 ポバール'!I34+'[1]H24 ポバール'!I47</f>
        <v>1661</v>
      </c>
      <c r="I45" s="15">
        <f>'[1]H24 ポバール'!J5+'[1]H24 ポバール'!J18+'[1]H24 ポバール'!J34+'[1]H24 ポバール'!J47</f>
        <v>1387</v>
      </c>
      <c r="J45" s="15">
        <f>'[1]H24 ポバール'!K5+'[1]H24 ポバール'!K18+'[1]H24 ポバール'!K34+'[1]H24 ポバール'!K47</f>
        <v>4847</v>
      </c>
      <c r="K45" s="15">
        <f>'[1]H24 ポバール'!L5+'[1]H24 ポバール'!L18+'[1]H24 ポバール'!L34+'[1]H24 ポバール'!L47</f>
        <v>8371</v>
      </c>
      <c r="L45" s="15">
        <f>'[1]H24 ポバール'!M5+'[1]H24 ポバール'!M18+'[1]H24 ポバール'!M34+'[1]H24 ポバール'!M47</f>
        <v>17425</v>
      </c>
      <c r="M45" s="15">
        <f>'[1]H24 ポバール'!N5+'[1]H24 ポバール'!N18+'[1]H24 ポバール'!N34+'[1]H24 ポバール'!N47</f>
        <v>61618</v>
      </c>
      <c r="N45" s="15"/>
    </row>
    <row r="46" spans="1:14" ht="15" customHeight="1">
      <c r="A46" s="12" t="s">
        <v>63</v>
      </c>
      <c r="B46" s="15">
        <f>'[1]H24 ポバール'!C6+'[1]H24 ポバール'!C19+'[1]H24 ポバール'!C35+'[1]H24 ポバール'!C48</f>
        <v>61618</v>
      </c>
      <c r="C46" s="15">
        <f>'[1]H24 ポバール'!D6+'[1]H24 ポバール'!D19+'[1]H24 ポバール'!D35+'[1]H24 ポバール'!D48</f>
        <v>13512</v>
      </c>
      <c r="D46" s="15">
        <f>'[1]H24 ポバール'!E6+'[1]H24 ポバール'!E19+'[1]H24 ポバール'!E35+'[1]H24 ポバール'!E48</f>
        <v>5390</v>
      </c>
      <c r="E46" s="15">
        <f>'[1]H24 ポバール'!F6+'[1]H24 ポバール'!F19+'[1]H24 ポバール'!F35+'[1]H24 ポバール'!F48</f>
        <v>271</v>
      </c>
      <c r="F46" s="15">
        <f>'[1]H24 ポバール'!G6+'[1]H24 ポバール'!G19+'[1]H24 ポバール'!G35+'[1]H24 ポバール'!G48</f>
        <v>1251</v>
      </c>
      <c r="G46" s="15">
        <f>'[1]H24 ポバール'!H6+'[1]H24 ポバール'!H19+'[1]H24 ポバール'!H35+'[1]H24 ポバール'!H48</f>
        <v>312</v>
      </c>
      <c r="H46" s="15">
        <f>'[1]H24 ポバール'!I6+'[1]H24 ポバール'!I19+'[1]H24 ポバール'!I35+'[1]H24 ポバール'!I48</f>
        <v>1848</v>
      </c>
      <c r="I46" s="15">
        <f>'[1]H24 ポバール'!J6+'[1]H24 ポバール'!J19+'[1]H24 ポバール'!J35+'[1]H24 ポバール'!J48</f>
        <v>1199</v>
      </c>
      <c r="J46" s="15">
        <f>'[1]H24 ポバール'!K6+'[1]H24 ポバール'!K19+'[1]H24 ポバール'!K35+'[1]H24 ポバール'!K48</f>
        <v>4881</v>
      </c>
      <c r="K46" s="15">
        <f>'[1]H24 ポバール'!L6+'[1]H24 ポバール'!L19+'[1]H24 ポバール'!L35+'[1]H24 ポバール'!L48</f>
        <v>7505</v>
      </c>
      <c r="L46" s="15">
        <f>'[1]H24 ポバール'!M6+'[1]H24 ポバール'!M19+'[1]H24 ポバール'!M35+'[1]H24 ポバール'!M48</f>
        <v>17776</v>
      </c>
      <c r="M46" s="15">
        <f>'[1]H24 ポバール'!N6+'[1]H24 ポバール'!N19+'[1]H24 ポバール'!N35+'[1]H24 ポバール'!N48</f>
        <v>57354</v>
      </c>
      <c r="N46" s="15"/>
    </row>
    <row r="47" spans="1:14" ht="15" customHeight="1">
      <c r="A47" s="12" t="s">
        <v>22</v>
      </c>
      <c r="B47" s="15">
        <f>'[1]H24 ポバール'!C7+'[1]H24 ポバール'!C20+'[1]H24 ポバール'!C36+'[1]H24 ポバール'!C49</f>
        <v>57354</v>
      </c>
      <c r="C47" s="15">
        <f>'[1]H24 ポバール'!D7+'[1]H24 ポバール'!D20+'[1]H24 ポバール'!D36+'[1]H24 ポバール'!D49</f>
        <v>14239</v>
      </c>
      <c r="D47" s="15">
        <f>'[1]H24 ポバール'!E7+'[1]H24 ポバール'!E20+'[1]H24 ポバール'!E36+'[1]H24 ポバール'!E49</f>
        <v>5637</v>
      </c>
      <c r="E47" s="15">
        <f>'[1]H24 ポバール'!F7+'[1]H24 ポバール'!F20+'[1]H24 ポバール'!F36+'[1]H24 ポバール'!F49</f>
        <v>285</v>
      </c>
      <c r="F47" s="15">
        <f>'[1]H24 ポバール'!G7+'[1]H24 ポバール'!G20+'[1]H24 ポバール'!G36+'[1]H24 ポバール'!G49</f>
        <v>1257</v>
      </c>
      <c r="G47" s="15">
        <f>'[1]H24 ポバール'!H7+'[1]H24 ポバール'!H20+'[1]H24 ポバール'!H36+'[1]H24 ポバール'!H49</f>
        <v>311</v>
      </c>
      <c r="H47" s="15">
        <f>'[1]H24 ポバール'!I7+'[1]H24 ポバール'!I20+'[1]H24 ポバール'!I36+'[1]H24 ポバール'!I49</f>
        <v>1599</v>
      </c>
      <c r="I47" s="15">
        <f>'[1]H24 ポバール'!J7+'[1]H24 ポバール'!J20+'[1]H24 ポバール'!J36+'[1]H24 ポバール'!J49</f>
        <v>1377</v>
      </c>
      <c r="J47" s="15">
        <f>'[1]H24 ポバール'!K7+'[1]H24 ポバール'!K20+'[1]H24 ポバール'!K36+'[1]H24 ポバール'!K49</f>
        <v>4829</v>
      </c>
      <c r="K47" s="15">
        <f>'[1]H24 ポバール'!L7+'[1]H24 ポバール'!L20+'[1]H24 ポバール'!L36+'[1]H24 ポバール'!L49</f>
        <v>7923</v>
      </c>
      <c r="L47" s="15">
        <f>'[1]H24 ポバール'!M7+'[1]H24 ポバール'!M20+'[1]H24 ポバール'!M36+'[1]H24 ポバール'!M49</f>
        <v>18389</v>
      </c>
      <c r="M47" s="15">
        <f>'[1]H24 ポバール'!N7+'[1]H24 ポバール'!N20+'[1]H24 ポバール'!N36+'[1]H24 ポバール'!N49</f>
        <v>53204</v>
      </c>
      <c r="N47" s="15"/>
    </row>
    <row r="48" spans="1:14" s="23" customFormat="1" ht="15" customHeight="1">
      <c r="A48" s="12" t="s">
        <v>23</v>
      </c>
      <c r="B48" s="15">
        <f>'[1]H24 ポバール'!C8+'[1]H24 ポバール'!C21+'[1]H24 ポバール'!C37+'[1]H24 ポバール'!C50</f>
        <v>53204</v>
      </c>
      <c r="C48" s="15">
        <f>'[1]H24 ポバール'!D8+'[1]H24 ポバール'!D21+'[1]H24 ポバール'!D37+'[1]H24 ポバール'!D50</f>
        <v>19659</v>
      </c>
      <c r="D48" s="15">
        <f>'[1]H24 ポバール'!E8+'[1]H24 ポバール'!E21+'[1]H24 ポバール'!E37+'[1]H24 ポバール'!E50</f>
        <v>6303</v>
      </c>
      <c r="E48" s="15">
        <f>'[1]H24 ポバール'!F8+'[1]H24 ポバール'!F21+'[1]H24 ポバール'!F37+'[1]H24 ポバール'!F50</f>
        <v>270</v>
      </c>
      <c r="F48" s="15">
        <f>'[1]H24 ポバール'!G8+'[1]H24 ポバール'!G21+'[1]H24 ポバール'!G37+'[1]H24 ポバール'!G50</f>
        <v>1085</v>
      </c>
      <c r="G48" s="15">
        <f>'[1]H24 ポバール'!H8+'[1]H24 ポバール'!H21+'[1]H24 ポバール'!H37+'[1]H24 ポバール'!H50</f>
        <v>363</v>
      </c>
      <c r="H48" s="15">
        <f>'[1]H24 ポバール'!I8+'[1]H24 ポバール'!I21+'[1]H24 ポバール'!I37+'[1]H24 ポバール'!I50</f>
        <v>1858</v>
      </c>
      <c r="I48" s="15">
        <f>'[1]H24 ポバール'!J8+'[1]H24 ポバール'!J21+'[1]H24 ポバール'!J37+'[1]H24 ポバール'!J50</f>
        <v>1069</v>
      </c>
      <c r="J48" s="15">
        <f>'[1]H24 ポバール'!K8+'[1]H24 ポバール'!K21+'[1]H24 ポバール'!K37+'[1]H24 ポバール'!K50</f>
        <v>4645</v>
      </c>
      <c r="K48" s="15">
        <f>'[1]H24 ポバール'!L8+'[1]H24 ポバール'!L21+'[1]H24 ポバール'!L37+'[1]H24 ポバール'!L50</f>
        <v>7739</v>
      </c>
      <c r="L48" s="15">
        <f>'[1]H24 ポバール'!M8+'[1]H24 ポバール'!M21+'[1]H24 ポバール'!M37+'[1]H24 ポバール'!M50</f>
        <v>18687</v>
      </c>
      <c r="M48" s="15">
        <f>'[1]H24 ポバール'!N8+'[1]H24 ポバール'!N21+'[1]H24 ポバール'!N37+'[1]H24 ポバール'!N50</f>
        <v>54176</v>
      </c>
      <c r="N48" s="43"/>
    </row>
    <row r="49" spans="1:14" ht="15" customHeight="1">
      <c r="A49" s="12" t="s">
        <v>24</v>
      </c>
      <c r="B49" s="15">
        <f>'[1]H24 ポバール'!C9+'[1]H24 ポバール'!C22+'[1]H24 ポバール'!C38+'[1]H24 ポバール'!C51</f>
        <v>54176</v>
      </c>
      <c r="C49" s="15">
        <f>'[1]H24 ポバール'!D9+'[1]H24 ポバール'!D22+'[1]H24 ポバール'!D38+'[1]H24 ポバール'!D51</f>
        <v>19983</v>
      </c>
      <c r="D49" s="15">
        <f>'[1]H24 ポバール'!E9+'[1]H24 ポバール'!E22+'[1]H24 ポバール'!E38+'[1]H24 ポバール'!E51</f>
        <v>5649</v>
      </c>
      <c r="E49" s="15">
        <f>'[1]H24 ポバール'!F9+'[1]H24 ポバール'!F22+'[1]H24 ポバール'!F38+'[1]H24 ポバール'!F51</f>
        <v>290</v>
      </c>
      <c r="F49" s="15">
        <f>'[1]H24 ポバール'!G9+'[1]H24 ポバール'!G22+'[1]H24 ポバール'!G38+'[1]H24 ポバール'!G51</f>
        <v>1226</v>
      </c>
      <c r="G49" s="15">
        <f>'[1]H24 ポバール'!H9+'[1]H24 ポバール'!H22+'[1]H24 ポバール'!H38+'[1]H24 ポバール'!H51</f>
        <v>383</v>
      </c>
      <c r="H49" s="15">
        <f>'[1]H24 ポバール'!I9+'[1]H24 ポバール'!I22+'[1]H24 ポバール'!I38+'[1]H24 ポバール'!I51</f>
        <v>2041</v>
      </c>
      <c r="I49" s="15">
        <f>'[1]H24 ポバール'!J9+'[1]H24 ポバール'!J22+'[1]H24 ポバール'!J38+'[1]H24 ポバール'!J51</f>
        <v>1202</v>
      </c>
      <c r="J49" s="15">
        <f>'[1]H24 ポバール'!K9+'[1]H24 ポバール'!K22+'[1]H24 ポバール'!K38+'[1]H24 ポバール'!K51</f>
        <v>5142</v>
      </c>
      <c r="K49" s="15">
        <f>'[1]H24 ポバール'!L9+'[1]H24 ポバール'!L22+'[1]H24 ポバール'!L38+'[1]H24 ポバール'!L51</f>
        <v>6959</v>
      </c>
      <c r="L49" s="15">
        <f>'[1]H24 ポバール'!M9+'[1]H24 ポバール'!M22+'[1]H24 ポバール'!M38+'[1]H24 ポバール'!M51</f>
        <v>17750</v>
      </c>
      <c r="M49" s="15">
        <f>'[1]H24 ポバール'!N9+'[1]H24 ポバール'!N22+'[1]H24 ポバール'!N38+'[1]H24 ポバール'!N51</f>
        <v>56409</v>
      </c>
      <c r="N49" s="15"/>
    </row>
    <row r="50" spans="1:14" ht="15" customHeight="1">
      <c r="A50" s="12" t="s">
        <v>25</v>
      </c>
      <c r="B50" s="15">
        <f>'[1]H24 ポバール'!C10+'[1]H24 ポバール'!C23+'[1]H24 ポバール'!C39+'[1]H24 ポバール'!C52</f>
        <v>56409</v>
      </c>
      <c r="C50" s="15">
        <f>'[1]H24 ポバール'!D10+'[1]H24 ポバール'!D23+'[1]H24 ポバール'!D39+'[1]H24 ポバール'!D52</f>
        <v>14394</v>
      </c>
      <c r="D50" s="15">
        <f>'[1]H24 ポバール'!E10+'[1]H24 ポバール'!E23+'[1]H24 ポバール'!E39+'[1]H24 ポバール'!E52</f>
        <v>6389</v>
      </c>
      <c r="E50" s="15">
        <f>'[1]H24 ポバール'!F10+'[1]H24 ポバール'!F23+'[1]H24 ポバール'!F39+'[1]H24 ポバール'!F52</f>
        <v>274</v>
      </c>
      <c r="F50" s="15">
        <f>'[1]H24 ポバール'!G10+'[1]H24 ポバール'!G23+'[1]H24 ポバール'!G39+'[1]H24 ポバール'!G52</f>
        <v>1250</v>
      </c>
      <c r="G50" s="15">
        <f>'[1]H24 ポバール'!H10+'[1]H24 ポバール'!H23+'[1]H24 ポバール'!H39+'[1]H24 ポバール'!H52</f>
        <v>371</v>
      </c>
      <c r="H50" s="15">
        <f>'[1]H24 ポバール'!I10+'[1]H24 ポバール'!I23+'[1]H24 ポバール'!I39+'[1]H24 ポバール'!I52</f>
        <v>2085</v>
      </c>
      <c r="I50" s="15">
        <f>'[1]H24 ポバール'!J10+'[1]H24 ポバール'!J23+'[1]H24 ポバール'!J39+'[1]H24 ポバール'!J52</f>
        <v>1180</v>
      </c>
      <c r="J50" s="15">
        <f>'[1]H24 ポバール'!K10+'[1]H24 ポバール'!K23+'[1]H24 ポバール'!K39+'[1]H24 ポバール'!K52</f>
        <v>5160</v>
      </c>
      <c r="K50" s="15">
        <f>'[1]H24 ポバール'!L10+'[1]H24 ポバール'!L23+'[1]H24 ポバール'!L39+'[1]H24 ポバール'!L52</f>
        <v>5781</v>
      </c>
      <c r="L50" s="15">
        <f>'[1]H24 ポバール'!M10+'[1]H24 ポバール'!M23+'[1]H24 ポバール'!M39+'[1]H24 ポバール'!M52</f>
        <v>17330</v>
      </c>
      <c r="M50" s="15">
        <f>'[1]H24 ポバール'!N10+'[1]H24 ポバール'!N23+'[1]H24 ポバール'!N39+'[1]H24 ポバール'!N52</f>
        <v>53473</v>
      </c>
      <c r="N50" s="15"/>
    </row>
    <row r="51" spans="1:14" ht="15" customHeight="1">
      <c r="A51" s="12" t="s">
        <v>26</v>
      </c>
      <c r="B51" s="15">
        <f>'[1]H24 ポバール'!C11+'[1]H24 ポバール'!C24+'[1]H24 ポバール'!C40+'[1]H24 ポバール'!C53</f>
        <v>53473</v>
      </c>
      <c r="C51" s="15">
        <f>'[1]H24 ポバール'!D11+'[1]H24 ポバール'!D24+'[1]H24 ポバール'!D40+'[1]H24 ポバール'!D53</f>
        <v>18089</v>
      </c>
      <c r="D51" s="15">
        <f>'[1]H24 ポバール'!E11+'[1]H24 ポバール'!E24+'[1]H24 ポバール'!E40+'[1]H24 ポバール'!E53</f>
        <v>6346</v>
      </c>
      <c r="E51" s="15">
        <f>'[1]H24 ポバール'!F11+'[1]H24 ポバール'!F24+'[1]H24 ポバール'!F40+'[1]H24 ポバール'!F53</f>
        <v>248</v>
      </c>
      <c r="F51" s="15">
        <f>'[1]H24 ポバール'!G11+'[1]H24 ポバール'!G24+'[1]H24 ポバール'!G40+'[1]H24 ポバール'!G53</f>
        <v>1210</v>
      </c>
      <c r="G51" s="15">
        <f>'[1]H24 ポバール'!H11+'[1]H24 ポバール'!H24+'[1]H24 ポバール'!H40+'[1]H24 ポバール'!H53</f>
        <v>299</v>
      </c>
      <c r="H51" s="15">
        <f>'[1]H24 ポバール'!I11+'[1]H24 ポバール'!I24+'[1]H24 ポバール'!I40+'[1]H24 ポバール'!I53</f>
        <v>1793</v>
      </c>
      <c r="I51" s="15">
        <f>'[1]H24 ポバール'!J11+'[1]H24 ポバール'!J24+'[1]H24 ポバール'!J40+'[1]H24 ポバール'!J53</f>
        <v>985</v>
      </c>
      <c r="J51" s="15">
        <f>'[1]H24 ポバール'!K11+'[1]H24 ポバール'!K24+'[1]H24 ポバール'!K40+'[1]H24 ポバール'!K53</f>
        <v>4535</v>
      </c>
      <c r="K51" s="15">
        <f>'[1]H24 ポバール'!L11+'[1]H24 ポバール'!L24+'[1]H24 ポバール'!L40+'[1]H24 ポバール'!L53</f>
        <v>6670</v>
      </c>
      <c r="L51" s="15">
        <f>'[1]H24 ポバール'!M11+'[1]H24 ポバール'!M24+'[1]H24 ポバール'!M40+'[1]H24 ポバール'!M53</f>
        <v>17551</v>
      </c>
      <c r="M51" s="15">
        <f>'[1]H24 ポバール'!N11+'[1]H24 ポバール'!N24+'[1]H24 ポバール'!N40+'[1]H24 ポバール'!N53</f>
        <v>54011</v>
      </c>
      <c r="N51" s="15"/>
    </row>
    <row r="52" spans="1:14" ht="15" customHeight="1">
      <c r="A52" s="18" t="s">
        <v>27</v>
      </c>
      <c r="B52" s="19">
        <f>'[1]H24 ポバール'!C12+'[1]H24 ポバール'!C25+'[1]H24 ポバール'!C41+'[1]H24 ポバール'!C54</f>
        <v>54011</v>
      </c>
      <c r="C52" s="19">
        <f>'[1]H24 ポバール'!D12+'[1]H24 ポバール'!D25+'[1]H24 ポバール'!D41+'[1]H24 ポバール'!D54</f>
        <v>14010</v>
      </c>
      <c r="D52" s="19">
        <f>'[1]H24 ポバール'!E12+'[1]H24 ポバール'!E25+'[1]H24 ポバール'!E41+'[1]H24 ポバール'!E54</f>
        <v>378</v>
      </c>
      <c r="E52" s="19">
        <f>'[1]H24 ポバール'!F12+'[1]H24 ポバール'!F25+'[1]H24 ポバール'!F41+'[1]H24 ポバール'!F54</f>
        <v>288</v>
      </c>
      <c r="F52" s="19">
        <f>'[1]H24 ポバール'!G12+'[1]H24 ポバール'!G25+'[1]H24 ポバール'!G41+'[1]H24 ポバール'!G54</f>
        <v>1211</v>
      </c>
      <c r="G52" s="19">
        <f>'[1]H24 ポバール'!H12+'[1]H24 ポバール'!H25+'[1]H24 ポバール'!H41+'[1]H24 ポバール'!H54</f>
        <v>349</v>
      </c>
      <c r="H52" s="19">
        <f>'[1]H24 ポバール'!I12+'[1]H24 ポバール'!I25+'[1]H24 ポバール'!I41+'[1]H24 ポバール'!I54</f>
        <v>1996</v>
      </c>
      <c r="I52" s="19">
        <f>'[1]H24 ポバール'!J12+'[1]H24 ポバール'!J25+'[1]H24 ポバール'!J41+'[1]H24 ポバール'!J54</f>
        <v>1061</v>
      </c>
      <c r="J52" s="19">
        <f>'[1]H24 ポバール'!K12+'[1]H24 ポバール'!K25+'[1]H24 ポバール'!K41+'[1]H24 ポバール'!K54</f>
        <v>4905</v>
      </c>
      <c r="K52" s="19">
        <f>'[1]H24 ポバール'!L12+'[1]H24 ポバール'!L25+'[1]H24 ポバール'!L41+'[1]H24 ポバール'!L54</f>
        <v>7210</v>
      </c>
      <c r="L52" s="19">
        <f>'[1]H24 ポバール'!M12+'[1]H24 ポバール'!M25+'[1]H24 ポバール'!M41+'[1]H24 ポバール'!M54</f>
        <v>12493</v>
      </c>
      <c r="M52" s="19">
        <f>'[1]H24 ポバール'!N12+'[1]H24 ポバール'!N25+'[1]H24 ポバール'!N41+'[1]H24 ポバール'!N54</f>
        <v>55528</v>
      </c>
      <c r="N52" s="15"/>
    </row>
    <row r="53" spans="1:14" ht="15" customHeight="1">
      <c r="A53" s="18" t="s">
        <v>28</v>
      </c>
      <c r="B53" s="19">
        <f>'[1]H24 ポバール'!C13+'[1]H24 ポバール'!C26+'[1]H24 ポバール'!C42+'[1]H24 ポバール'!C55</f>
        <v>55528</v>
      </c>
      <c r="C53" s="19">
        <f>'[1]H24 ポバール'!D13+'[1]H24 ポバール'!D26+'[1]H24 ポバール'!D42+'[1]H24 ポバール'!D55</f>
        <v>15955</v>
      </c>
      <c r="D53" s="19">
        <f>'[1]H24 ポバール'!E13+'[1]H24 ポバール'!E26+'[1]H24 ポバール'!E42+'[1]H24 ポバール'!E55</f>
        <v>3857</v>
      </c>
      <c r="E53" s="19">
        <f>'[1]H24 ポバール'!F13+'[1]H24 ポバール'!F26+'[1]H24 ポバール'!F42+'[1]H24 ポバール'!F55</f>
        <v>249</v>
      </c>
      <c r="F53" s="19">
        <f>'[1]H24 ポバール'!G13+'[1]H24 ポバール'!G26+'[1]H24 ポバール'!G42+'[1]H24 ポバール'!G55</f>
        <v>1235</v>
      </c>
      <c r="G53" s="19">
        <f>'[1]H24 ポバール'!H13+'[1]H24 ポバール'!H26+'[1]H24 ポバール'!H42+'[1]H24 ポバール'!H55</f>
        <v>341</v>
      </c>
      <c r="H53" s="19">
        <f>'[1]H24 ポバール'!I13+'[1]H24 ポバール'!I26+'[1]H24 ポバール'!I42+'[1]H24 ポバール'!I55</f>
        <v>1831</v>
      </c>
      <c r="I53" s="19">
        <f>'[1]H24 ポバール'!J13+'[1]H24 ポバール'!J26+'[1]H24 ポバール'!J42+'[1]H24 ポバール'!J55</f>
        <v>1068</v>
      </c>
      <c r="J53" s="19">
        <f>'[1]H24 ポバール'!K13+'[1]H24 ポバール'!K26+'[1]H24 ポバール'!K42+'[1]H24 ポバール'!K55</f>
        <v>4724</v>
      </c>
      <c r="K53" s="19">
        <f>'[1]H24 ポバール'!L13+'[1]H24 ポバール'!L26+'[1]H24 ポバール'!L42+'[1]H24 ポバール'!L55</f>
        <v>7239</v>
      </c>
      <c r="L53" s="19">
        <f>'[1]H24 ポバール'!M13+'[1]H24 ポバール'!M26+'[1]H24 ポバール'!M42+'[1]H24 ポバール'!M55</f>
        <v>15820</v>
      </c>
      <c r="M53" s="19">
        <f>'[1]H24 ポバール'!N13+'[1]H24 ポバール'!N26+'[1]H24 ポバール'!N42+'[1]H24 ポバール'!N55</f>
        <v>55663</v>
      </c>
      <c r="N53" s="15"/>
    </row>
    <row r="54" spans="1:14" ht="15" customHeight="1">
      <c r="A54" s="12" t="s">
        <v>29</v>
      </c>
      <c r="B54" s="15">
        <f>'[1]H24 ポバール'!C14+'[1]H24 ポバール'!C27+'[1]H24 ポバール'!C43+'[1]H24 ポバール'!C56</f>
        <v>55663</v>
      </c>
      <c r="C54" s="15">
        <f>'[1]H24 ポバール'!D14+'[1]H24 ポバール'!D27+'[1]H24 ポバール'!D43+'[1]H24 ポバール'!D56</f>
        <v>19741</v>
      </c>
      <c r="D54" s="15">
        <f>'[1]H24 ポバール'!E14+'[1]H24 ポバール'!E27+'[1]H24 ポバール'!E43+'[1]H24 ポバール'!E56</f>
        <v>5528</v>
      </c>
      <c r="E54" s="15">
        <f>'[1]H24 ポバール'!F14+'[1]H24 ポバール'!F27+'[1]H24 ポバール'!F43+'[1]H24 ポバール'!F56</f>
        <v>292</v>
      </c>
      <c r="F54" s="15">
        <f>'[1]H24 ポバール'!G14+'[1]H24 ポバール'!G27+'[1]H24 ポバール'!G43+'[1]H24 ポバール'!G56</f>
        <v>1303</v>
      </c>
      <c r="G54" s="15">
        <f>'[1]H24 ポバール'!H14+'[1]H24 ポバール'!H27+'[1]H24 ポバール'!H43+'[1]H24 ポバール'!H56</f>
        <v>332</v>
      </c>
      <c r="H54" s="15">
        <f>'[1]H24 ポバール'!I14+'[1]H24 ポバール'!I27+'[1]H24 ポバール'!I43+'[1]H24 ポバール'!I56</f>
        <v>2136</v>
      </c>
      <c r="I54" s="15">
        <f>'[1]H24 ポバール'!J14+'[1]H24 ポバール'!J27+'[1]H24 ポバール'!J43+'[1]H24 ポバール'!J56</f>
        <v>1003</v>
      </c>
      <c r="J54" s="15">
        <f>'[1]H24 ポバール'!K14+'[1]H24 ポバール'!K27+'[1]H24 ポバール'!K43+'[1]H24 ポバール'!K56</f>
        <v>5066</v>
      </c>
      <c r="K54" s="15">
        <f>'[1]H24 ポバール'!L14+'[1]H24 ポバール'!L27+'[1]H24 ポバール'!L43+'[1]H24 ポバール'!L56</f>
        <v>8510</v>
      </c>
      <c r="L54" s="15">
        <f>'[1]H24 ポバール'!M14+'[1]H24 ポバール'!M27+'[1]H24 ポバール'!M43+'[1]H24 ポバール'!M56</f>
        <v>19104</v>
      </c>
      <c r="M54" s="15">
        <f>'[1]H24 ポバール'!N14+'[1]H24 ポバール'!N27+'[1]H24 ポバール'!N43+'[1]H24 ポバール'!N56</f>
        <v>56300</v>
      </c>
      <c r="N54" s="15"/>
    </row>
    <row r="55" spans="1:14" ht="15" hidden="1" customHeight="1" thickBot="1">
      <c r="A55" s="6" t="s">
        <v>64</v>
      </c>
      <c r="B55" s="20">
        <f>'[1]H24 ポバール'!C15+'[1]H24 ポバール'!C28+'[1]H24 ポバール'!C44+'[1]H24 ポバール'!C57</f>
        <v>56300</v>
      </c>
      <c r="C55" s="20">
        <f>'[1]H24 ポバール'!D15+'[1]H24 ポバール'!D28+'[1]H24 ポバール'!D44+'[1]H24 ポバール'!D57</f>
        <v>0</v>
      </c>
      <c r="D55" s="20">
        <f>'[1]H24 ポバール'!E15+'[1]H24 ポバール'!E28+'[1]H24 ポバール'!E44+'[1]H24 ポバール'!E57</f>
        <v>0</v>
      </c>
      <c r="E55" s="20">
        <f>'[1]H24 ポバール'!F15+'[1]H24 ポバール'!F28+'[1]H24 ポバール'!F44+'[1]H24 ポバール'!F57</f>
        <v>0</v>
      </c>
      <c r="F55" s="20">
        <f>'[1]H24 ポバール'!G15+'[1]H24 ポバール'!G28+'[1]H24 ポバール'!G44+'[1]H24 ポバール'!G57</f>
        <v>0</v>
      </c>
      <c r="G55" s="20">
        <f>'[1]H24 ポバール'!H15+'[1]H24 ポバール'!H28+'[1]H24 ポバール'!H44+'[1]H24 ポバール'!H57</f>
        <v>0</v>
      </c>
      <c r="H55" s="20">
        <f>'[1]H24 ポバール'!I15+'[1]H24 ポバール'!I28+'[1]H24 ポバール'!I44+'[1]H24 ポバール'!I57</f>
        <v>0</v>
      </c>
      <c r="I55" s="20">
        <f>'[1]H24 ポバール'!J15+'[1]H24 ポバール'!J28+'[1]H24 ポバール'!J44+'[1]H24 ポバール'!J57</f>
        <v>0</v>
      </c>
      <c r="J55" s="20">
        <f>'[1]H24 ポバール'!K15+'[1]H24 ポバール'!K28+'[1]H24 ポバール'!K44+'[1]H24 ポバール'!K57</f>
        <v>0</v>
      </c>
      <c r="K55" s="20">
        <f>'[1]H24 ポバール'!L15+'[1]H24 ポバール'!L28+'[1]H24 ポバール'!L44+'[1]H24 ポバール'!L57</f>
        <v>0</v>
      </c>
      <c r="L55" s="20">
        <f>'[1]H24 ポバール'!M15+'[1]H24 ポバール'!M28+'[1]H24 ポバール'!M44+'[1]H24 ポバール'!M57</f>
        <v>0</v>
      </c>
      <c r="M55" s="20">
        <f>'[1]H24 ポバール'!N15+'[1]H24 ポバール'!N28+'[1]H24 ポバール'!N44+'[1]H24 ポバール'!N57</f>
        <v>56300</v>
      </c>
      <c r="N55" s="15"/>
    </row>
    <row r="56" spans="1:14" ht="15" hidden="1" customHeight="1" thickTop="1">
      <c r="A56" s="21" t="s">
        <v>31</v>
      </c>
      <c r="B56" s="22"/>
      <c r="C56" s="22">
        <f t="shared" ref="C56:L56" si="4">C44</f>
        <v>19462</v>
      </c>
      <c r="D56" s="22">
        <f t="shared" si="4"/>
        <v>4819</v>
      </c>
      <c r="E56" s="22">
        <f t="shared" si="4"/>
        <v>286</v>
      </c>
      <c r="F56" s="22">
        <f t="shared" si="4"/>
        <v>1003</v>
      </c>
      <c r="G56" s="22">
        <f t="shared" si="4"/>
        <v>259</v>
      </c>
      <c r="H56" s="22">
        <f t="shared" si="4"/>
        <v>1858</v>
      </c>
      <c r="I56" s="22">
        <f t="shared" si="4"/>
        <v>1102</v>
      </c>
      <c r="J56" s="22">
        <f t="shared" si="4"/>
        <v>4508</v>
      </c>
      <c r="K56" s="22">
        <f t="shared" si="4"/>
        <v>6862</v>
      </c>
      <c r="L56" s="22">
        <f t="shared" si="4"/>
        <v>16189</v>
      </c>
      <c r="M56" s="22"/>
      <c r="N56" s="15"/>
    </row>
    <row r="57" spans="1:14" ht="15" hidden="1" customHeight="1">
      <c r="A57" s="24" t="s">
        <v>32</v>
      </c>
      <c r="B57" s="15"/>
      <c r="C57" s="15">
        <f t="shared" ref="C57:L67" si="5">C56+C45</f>
        <v>35952</v>
      </c>
      <c r="D57" s="15">
        <f t="shared" si="5"/>
        <v>9026</v>
      </c>
      <c r="E57" s="15">
        <f t="shared" si="5"/>
        <v>555</v>
      </c>
      <c r="F57" s="15">
        <f t="shared" si="5"/>
        <v>2149</v>
      </c>
      <c r="G57" s="15">
        <f t="shared" si="5"/>
        <v>643</v>
      </c>
      <c r="H57" s="15">
        <f t="shared" si="5"/>
        <v>3519</v>
      </c>
      <c r="I57" s="15">
        <f t="shared" si="5"/>
        <v>2489</v>
      </c>
      <c r="J57" s="15">
        <f t="shared" si="5"/>
        <v>9355</v>
      </c>
      <c r="K57" s="15">
        <f t="shared" si="5"/>
        <v>15233</v>
      </c>
      <c r="L57" s="15">
        <f t="shared" si="5"/>
        <v>33614</v>
      </c>
      <c r="M57" s="15"/>
      <c r="N57" s="15"/>
    </row>
    <row r="58" spans="1:14" ht="15" customHeight="1">
      <c r="A58" s="25" t="s">
        <v>33</v>
      </c>
      <c r="B58" s="26"/>
      <c r="C58" s="26">
        <f t="shared" si="5"/>
        <v>49464</v>
      </c>
      <c r="D58" s="26">
        <f t="shared" si="5"/>
        <v>14416</v>
      </c>
      <c r="E58" s="26">
        <f t="shared" si="5"/>
        <v>826</v>
      </c>
      <c r="F58" s="26">
        <f t="shared" si="5"/>
        <v>3400</v>
      </c>
      <c r="G58" s="26">
        <f t="shared" si="5"/>
        <v>955</v>
      </c>
      <c r="H58" s="26">
        <f t="shared" si="5"/>
        <v>5367</v>
      </c>
      <c r="I58" s="26">
        <f t="shared" si="5"/>
        <v>3688</v>
      </c>
      <c r="J58" s="26">
        <f t="shared" si="5"/>
        <v>14236</v>
      </c>
      <c r="K58" s="26">
        <f t="shared" si="5"/>
        <v>22738</v>
      </c>
      <c r="L58" s="26">
        <f t="shared" si="5"/>
        <v>51390</v>
      </c>
      <c r="M58" s="26"/>
      <c r="N58" s="15"/>
    </row>
    <row r="59" spans="1:14" ht="15" hidden="1" customHeight="1">
      <c r="A59" s="25" t="s">
        <v>65</v>
      </c>
      <c r="B59" s="26"/>
      <c r="C59" s="26">
        <f t="shared" si="5"/>
        <v>63703</v>
      </c>
      <c r="D59" s="26">
        <f t="shared" si="5"/>
        <v>20053</v>
      </c>
      <c r="E59" s="26">
        <f t="shared" si="5"/>
        <v>1111</v>
      </c>
      <c r="F59" s="26">
        <f t="shared" si="5"/>
        <v>4657</v>
      </c>
      <c r="G59" s="26">
        <f t="shared" si="5"/>
        <v>1266</v>
      </c>
      <c r="H59" s="26">
        <f t="shared" si="5"/>
        <v>6966</v>
      </c>
      <c r="I59" s="26">
        <f t="shared" si="5"/>
        <v>5065</v>
      </c>
      <c r="J59" s="26">
        <f t="shared" si="5"/>
        <v>19065</v>
      </c>
      <c r="K59" s="26">
        <f t="shared" si="5"/>
        <v>30661</v>
      </c>
      <c r="L59" s="26">
        <f t="shared" si="5"/>
        <v>69779</v>
      </c>
      <c r="M59" s="27"/>
      <c r="N59" s="15"/>
    </row>
    <row r="60" spans="1:14" ht="15" hidden="1" customHeight="1">
      <c r="A60" s="24" t="s">
        <v>66</v>
      </c>
      <c r="B60" s="15"/>
      <c r="C60" s="15">
        <f t="shared" si="5"/>
        <v>83362</v>
      </c>
      <c r="D60" s="15">
        <f t="shared" si="5"/>
        <v>26356</v>
      </c>
      <c r="E60" s="15">
        <f t="shared" si="5"/>
        <v>1381</v>
      </c>
      <c r="F60" s="15">
        <f t="shared" si="5"/>
        <v>5742</v>
      </c>
      <c r="G60" s="15">
        <f t="shared" si="5"/>
        <v>1629</v>
      </c>
      <c r="H60" s="15">
        <f t="shared" si="5"/>
        <v>8824</v>
      </c>
      <c r="I60" s="15">
        <f t="shared" si="5"/>
        <v>6134</v>
      </c>
      <c r="J60" s="15">
        <f t="shared" si="5"/>
        <v>23710</v>
      </c>
      <c r="K60" s="15">
        <f t="shared" si="5"/>
        <v>38400</v>
      </c>
      <c r="L60" s="15">
        <f t="shared" si="5"/>
        <v>88466</v>
      </c>
      <c r="M60" s="15"/>
      <c r="N60" s="15"/>
    </row>
    <row r="61" spans="1:14" s="9" customFormat="1" ht="15" customHeight="1">
      <c r="A61" s="25" t="s">
        <v>36</v>
      </c>
      <c r="B61" s="26"/>
      <c r="C61" s="26">
        <f t="shared" si="5"/>
        <v>103345</v>
      </c>
      <c r="D61" s="26">
        <f t="shared" si="5"/>
        <v>32005</v>
      </c>
      <c r="E61" s="26">
        <f t="shared" si="5"/>
        <v>1671</v>
      </c>
      <c r="F61" s="26">
        <f t="shared" si="5"/>
        <v>6968</v>
      </c>
      <c r="G61" s="26">
        <f t="shared" si="5"/>
        <v>2012</v>
      </c>
      <c r="H61" s="26">
        <f t="shared" si="5"/>
        <v>10865</v>
      </c>
      <c r="I61" s="26">
        <f t="shared" si="5"/>
        <v>7336</v>
      </c>
      <c r="J61" s="26">
        <f t="shared" si="5"/>
        <v>28852</v>
      </c>
      <c r="K61" s="26">
        <f t="shared" si="5"/>
        <v>45359</v>
      </c>
      <c r="L61" s="26">
        <f t="shared" si="5"/>
        <v>106216</v>
      </c>
      <c r="M61" s="26"/>
      <c r="N61" s="19"/>
    </row>
    <row r="62" spans="1:14" ht="15" hidden="1" customHeight="1">
      <c r="A62" s="25" t="s">
        <v>37</v>
      </c>
      <c r="B62" s="26"/>
      <c r="C62" s="26">
        <f t="shared" si="5"/>
        <v>117739</v>
      </c>
      <c r="D62" s="26">
        <f t="shared" si="5"/>
        <v>38394</v>
      </c>
      <c r="E62" s="26">
        <f t="shared" si="5"/>
        <v>1945</v>
      </c>
      <c r="F62" s="26">
        <f t="shared" si="5"/>
        <v>8218</v>
      </c>
      <c r="G62" s="26">
        <f t="shared" si="5"/>
        <v>2383</v>
      </c>
      <c r="H62" s="26">
        <f t="shared" si="5"/>
        <v>12950</v>
      </c>
      <c r="I62" s="26">
        <f t="shared" si="5"/>
        <v>8516</v>
      </c>
      <c r="J62" s="26">
        <f t="shared" si="5"/>
        <v>34012</v>
      </c>
      <c r="K62" s="26">
        <f t="shared" si="5"/>
        <v>51140</v>
      </c>
      <c r="L62" s="26">
        <f t="shared" si="5"/>
        <v>123546</v>
      </c>
      <c r="M62" s="26"/>
      <c r="N62" s="15"/>
    </row>
    <row r="63" spans="1:14" ht="15" hidden="1" customHeight="1">
      <c r="A63" s="28" t="s">
        <v>38</v>
      </c>
      <c r="B63" s="29"/>
      <c r="C63" s="29">
        <f t="shared" si="5"/>
        <v>135828</v>
      </c>
      <c r="D63" s="29">
        <f t="shared" si="5"/>
        <v>44740</v>
      </c>
      <c r="E63" s="29">
        <f t="shared" si="5"/>
        <v>2193</v>
      </c>
      <c r="F63" s="29">
        <f t="shared" si="5"/>
        <v>9428</v>
      </c>
      <c r="G63" s="29">
        <f t="shared" si="5"/>
        <v>2682</v>
      </c>
      <c r="H63" s="29">
        <f t="shared" si="5"/>
        <v>14743</v>
      </c>
      <c r="I63" s="29">
        <f t="shared" si="5"/>
        <v>9501</v>
      </c>
      <c r="J63" s="29">
        <f t="shared" si="5"/>
        <v>38547</v>
      </c>
      <c r="K63" s="29">
        <f t="shared" si="5"/>
        <v>57810</v>
      </c>
      <c r="L63" s="29">
        <f t="shared" si="5"/>
        <v>141097</v>
      </c>
      <c r="M63" s="29"/>
      <c r="N63" s="15"/>
    </row>
    <row r="64" spans="1:14" ht="15" customHeight="1">
      <c r="A64" s="28" t="s">
        <v>39</v>
      </c>
      <c r="B64" s="29"/>
      <c r="C64" s="29">
        <f t="shared" si="5"/>
        <v>149838</v>
      </c>
      <c r="D64" s="29">
        <f t="shared" si="5"/>
        <v>45118</v>
      </c>
      <c r="E64" s="29">
        <f t="shared" si="5"/>
        <v>2481</v>
      </c>
      <c r="F64" s="29">
        <f t="shared" si="5"/>
        <v>10639</v>
      </c>
      <c r="G64" s="29">
        <f t="shared" si="5"/>
        <v>3031</v>
      </c>
      <c r="H64" s="29">
        <f t="shared" si="5"/>
        <v>16739</v>
      </c>
      <c r="I64" s="29">
        <f t="shared" si="5"/>
        <v>10562</v>
      </c>
      <c r="J64" s="29">
        <f t="shared" si="5"/>
        <v>43452</v>
      </c>
      <c r="K64" s="29">
        <f t="shared" si="5"/>
        <v>65020</v>
      </c>
      <c r="L64" s="29">
        <f t="shared" si="5"/>
        <v>153590</v>
      </c>
      <c r="M64" s="29"/>
      <c r="N64" s="15"/>
    </row>
    <row r="65" spans="1:14" ht="15" customHeight="1">
      <c r="A65" s="25" t="s">
        <v>40</v>
      </c>
      <c r="B65" s="26"/>
      <c r="C65" s="26">
        <f t="shared" si="5"/>
        <v>165793</v>
      </c>
      <c r="D65" s="26">
        <f t="shared" si="5"/>
        <v>48975</v>
      </c>
      <c r="E65" s="26">
        <f t="shared" si="5"/>
        <v>2730</v>
      </c>
      <c r="F65" s="26">
        <f t="shared" si="5"/>
        <v>11874</v>
      </c>
      <c r="G65" s="26">
        <f t="shared" si="5"/>
        <v>3372</v>
      </c>
      <c r="H65" s="26">
        <f t="shared" si="5"/>
        <v>18570</v>
      </c>
      <c r="I65" s="26">
        <f t="shared" si="5"/>
        <v>11630</v>
      </c>
      <c r="J65" s="26">
        <f t="shared" si="5"/>
        <v>48176</v>
      </c>
      <c r="K65" s="26">
        <f t="shared" si="5"/>
        <v>72259</v>
      </c>
      <c r="L65" s="26">
        <f t="shared" si="5"/>
        <v>169410</v>
      </c>
      <c r="M65" s="26"/>
      <c r="N65" s="15"/>
    </row>
    <row r="66" spans="1:14" ht="15" customHeight="1" thickBot="1">
      <c r="A66" s="28" t="s">
        <v>41</v>
      </c>
      <c r="B66" s="29"/>
      <c r="C66" s="29">
        <f t="shared" si="5"/>
        <v>185534</v>
      </c>
      <c r="D66" s="29">
        <f t="shared" si="5"/>
        <v>54503</v>
      </c>
      <c r="E66" s="29">
        <f t="shared" si="5"/>
        <v>3022</v>
      </c>
      <c r="F66" s="29">
        <f t="shared" si="5"/>
        <v>13177</v>
      </c>
      <c r="G66" s="29">
        <f t="shared" si="5"/>
        <v>3704</v>
      </c>
      <c r="H66" s="29">
        <f t="shared" si="5"/>
        <v>20706</v>
      </c>
      <c r="I66" s="29">
        <f t="shared" si="5"/>
        <v>12633</v>
      </c>
      <c r="J66" s="29">
        <f t="shared" si="5"/>
        <v>53242</v>
      </c>
      <c r="K66" s="29">
        <f t="shared" si="5"/>
        <v>80769</v>
      </c>
      <c r="L66" s="29">
        <f t="shared" si="5"/>
        <v>188514</v>
      </c>
      <c r="M66" s="29"/>
      <c r="N66" s="15"/>
    </row>
    <row r="67" spans="1:14" ht="15" hidden="1" customHeight="1" thickBot="1">
      <c r="A67" s="30" t="s">
        <v>42</v>
      </c>
      <c r="B67" s="31"/>
      <c r="C67" s="15">
        <f t="shared" si="5"/>
        <v>185534</v>
      </c>
      <c r="D67" s="15">
        <f t="shared" si="5"/>
        <v>54503</v>
      </c>
      <c r="E67" s="15">
        <f t="shared" si="5"/>
        <v>3022</v>
      </c>
      <c r="F67" s="15">
        <f t="shared" si="5"/>
        <v>13177</v>
      </c>
      <c r="G67" s="15">
        <f t="shared" si="5"/>
        <v>3704</v>
      </c>
      <c r="H67" s="15">
        <f t="shared" si="5"/>
        <v>20706</v>
      </c>
      <c r="I67" s="15">
        <f t="shared" si="5"/>
        <v>12633</v>
      </c>
      <c r="J67" s="15">
        <f t="shared" si="5"/>
        <v>53242</v>
      </c>
      <c r="K67" s="15">
        <f t="shared" si="5"/>
        <v>80769</v>
      </c>
      <c r="L67" s="15">
        <f t="shared" si="5"/>
        <v>188514</v>
      </c>
      <c r="M67" s="15"/>
      <c r="N67" s="15"/>
    </row>
    <row r="68" spans="1:14" ht="15" hidden="1" customHeight="1" thickTop="1" thickBot="1">
      <c r="A68" s="32" t="s">
        <v>67</v>
      </c>
      <c r="B68" s="33"/>
      <c r="C68" s="34">
        <f t="shared" ref="C68:L79" si="6">C56/C136</f>
        <v>0.8738718512864263</v>
      </c>
      <c r="D68" s="34">
        <f t="shared" si="6"/>
        <v>0.80598762334838603</v>
      </c>
      <c r="E68" s="34">
        <f t="shared" si="6"/>
        <v>0.94078947368421051</v>
      </c>
      <c r="F68" s="34">
        <f t="shared" si="6"/>
        <v>0.86094420600858368</v>
      </c>
      <c r="G68" s="34">
        <f t="shared" si="6"/>
        <v>0.80685358255451711</v>
      </c>
      <c r="H68" s="34">
        <f t="shared" si="6"/>
        <v>0.94458566344687345</v>
      </c>
      <c r="I68" s="34">
        <f t="shared" si="6"/>
        <v>0.41679273827534041</v>
      </c>
      <c r="J68" s="34">
        <f t="shared" si="6"/>
        <v>0.70426495860021876</v>
      </c>
      <c r="K68" s="34">
        <f t="shared" si="6"/>
        <v>1.145575959933222</v>
      </c>
      <c r="L68" s="34">
        <f t="shared" si="6"/>
        <v>0.88127381600435495</v>
      </c>
      <c r="M68" s="33"/>
      <c r="N68" s="15"/>
    </row>
    <row r="69" spans="1:14" ht="15" hidden="1" customHeight="1" thickTop="1" thickBot="1">
      <c r="A69" s="32" t="s">
        <v>44</v>
      </c>
      <c r="B69" s="33"/>
      <c r="C69" s="34">
        <f t="shared" si="6"/>
        <v>0.88455860643637441</v>
      </c>
      <c r="D69" s="34">
        <f t="shared" si="6"/>
        <v>0.75386285809738574</v>
      </c>
      <c r="E69" s="34">
        <f t="shared" si="6"/>
        <v>0.85913312693498456</v>
      </c>
      <c r="F69" s="34">
        <f t="shared" si="6"/>
        <v>0.91641791044776122</v>
      </c>
      <c r="G69" s="34">
        <f t="shared" si="6"/>
        <v>0.94698085419734901</v>
      </c>
      <c r="H69" s="34">
        <f t="shared" si="6"/>
        <v>0.8595505617977528</v>
      </c>
      <c r="I69" s="34">
        <f t="shared" si="6"/>
        <v>0.47301406309388067</v>
      </c>
      <c r="J69" s="34">
        <f t="shared" si="6"/>
        <v>0.71817902656226007</v>
      </c>
      <c r="K69" s="34">
        <f t="shared" si="6"/>
        <v>1.1170345383882085</v>
      </c>
      <c r="L69" s="34">
        <f t="shared" si="6"/>
        <v>0.87001760016564866</v>
      </c>
      <c r="M69" s="35"/>
      <c r="N69" s="15"/>
    </row>
    <row r="70" spans="1:14" s="46" customFormat="1" ht="15" customHeight="1" thickTop="1" thickBot="1">
      <c r="A70" s="36" t="s">
        <v>45</v>
      </c>
      <c r="B70" s="37"/>
      <c r="C70" s="34">
        <f t="shared" si="6"/>
        <v>0.83941147521509663</v>
      </c>
      <c r="D70" s="34">
        <f t="shared" si="6"/>
        <v>0.81414130005082741</v>
      </c>
      <c r="E70" s="34">
        <f t="shared" si="6"/>
        <v>0.85952133194588964</v>
      </c>
      <c r="F70" s="34">
        <f t="shared" si="6"/>
        <v>0.90811965811965811</v>
      </c>
      <c r="G70" s="34">
        <f t="shared" si="6"/>
        <v>0.94367588932806323</v>
      </c>
      <c r="H70" s="34">
        <f t="shared" si="6"/>
        <v>0.8992962466487936</v>
      </c>
      <c r="I70" s="34">
        <f t="shared" si="6"/>
        <v>0.44692195831313619</v>
      </c>
      <c r="J70" s="34">
        <f t="shared" si="6"/>
        <v>0.7140492551537343</v>
      </c>
      <c r="K70" s="34">
        <f t="shared" si="6"/>
        <v>1.0367499544045231</v>
      </c>
      <c r="L70" s="34">
        <f t="shared" si="6"/>
        <v>0.86259567611118571</v>
      </c>
      <c r="M70" s="38"/>
      <c r="N70" s="15"/>
    </row>
    <row r="71" spans="1:14" s="46" customFormat="1" ht="15" hidden="1" customHeight="1" thickTop="1" thickBot="1">
      <c r="A71" s="32" t="s">
        <v>46</v>
      </c>
      <c r="B71" s="34"/>
      <c r="C71" s="34">
        <f t="shared" si="6"/>
        <v>0.83192509108954849</v>
      </c>
      <c r="D71" s="34">
        <f t="shared" si="6"/>
        <v>0.83529803807222891</v>
      </c>
      <c r="E71" s="34">
        <f t="shared" si="6"/>
        <v>0.82663690476190477</v>
      </c>
      <c r="F71" s="34">
        <f t="shared" si="6"/>
        <v>0.90603112840466926</v>
      </c>
      <c r="G71" s="34">
        <f t="shared" si="6"/>
        <v>0.96863045141545523</v>
      </c>
      <c r="H71" s="34">
        <f t="shared" si="6"/>
        <v>0.92892385651420184</v>
      </c>
      <c r="I71" s="34">
        <f t="shared" si="6"/>
        <v>0.46850430117472947</v>
      </c>
      <c r="J71" s="34">
        <f t="shared" si="6"/>
        <v>0.73043178422282673</v>
      </c>
      <c r="K71" s="34">
        <f t="shared" si="6"/>
        <v>0.99114271860352354</v>
      </c>
      <c r="L71" s="34">
        <f t="shared" si="6"/>
        <v>0.86101205532865266</v>
      </c>
      <c r="M71" s="34"/>
      <c r="N71" s="15"/>
    </row>
    <row r="72" spans="1:14" s="46" customFormat="1" ht="15" hidden="1" customHeight="1" thickTop="1" thickBot="1">
      <c r="A72" s="32" t="s">
        <v>47</v>
      </c>
      <c r="B72" s="34"/>
      <c r="C72" s="34">
        <f t="shared" si="6"/>
        <v>0.85142326037442928</v>
      </c>
      <c r="D72" s="34">
        <f t="shared" si="6"/>
        <v>0.90010587070113723</v>
      </c>
      <c r="E72" s="34">
        <f t="shared" si="6"/>
        <v>0.82349433512224213</v>
      </c>
      <c r="F72" s="34">
        <f t="shared" si="6"/>
        <v>0.91945556445156129</v>
      </c>
      <c r="G72" s="34">
        <f t="shared" si="6"/>
        <v>0.96906603212373588</v>
      </c>
      <c r="H72" s="34">
        <f t="shared" si="6"/>
        <v>0.95580589254766035</v>
      </c>
      <c r="I72" s="34">
        <f t="shared" si="6"/>
        <v>0.47133855847548795</v>
      </c>
      <c r="J72" s="34">
        <f t="shared" si="6"/>
        <v>0.74445037520801283</v>
      </c>
      <c r="K72" s="34">
        <f t="shared" si="6"/>
        <v>1.0058148672010059</v>
      </c>
      <c r="L72" s="34">
        <f t="shared" si="6"/>
        <v>0.89082450557860393</v>
      </c>
      <c r="M72" s="34"/>
      <c r="N72" s="15"/>
    </row>
    <row r="73" spans="1:14" s="46" customFormat="1" ht="15" customHeight="1" thickTop="1" thickBot="1">
      <c r="A73" s="32" t="s">
        <v>48</v>
      </c>
      <c r="B73" s="34"/>
      <c r="C73" s="34">
        <f t="shared" si="6"/>
        <v>0.88448503106759557</v>
      </c>
      <c r="D73" s="34">
        <f t="shared" si="6"/>
        <v>0.88590251058764913</v>
      </c>
      <c r="E73" s="34">
        <f t="shared" si="6"/>
        <v>0.83134328358208953</v>
      </c>
      <c r="F73" s="34">
        <f t="shared" si="6"/>
        <v>0.92132751553616288</v>
      </c>
      <c r="G73" s="34">
        <f t="shared" si="6"/>
        <v>1.0034912718204489</v>
      </c>
      <c r="H73" s="34">
        <f t="shared" si="6"/>
        <v>0.96698113207547165</v>
      </c>
      <c r="I73" s="34">
        <f t="shared" si="6"/>
        <v>0.46678544158819035</v>
      </c>
      <c r="J73" s="34">
        <f t="shared" si="6"/>
        <v>0.74881910199844282</v>
      </c>
      <c r="K73" s="34">
        <f t="shared" si="6"/>
        <v>0.98578662551887508</v>
      </c>
      <c r="L73" s="34">
        <f t="shared" si="6"/>
        <v>0.88021877848678209</v>
      </c>
      <c r="M73" s="34"/>
      <c r="N73" s="15"/>
    </row>
    <row r="74" spans="1:14" s="46" customFormat="1" ht="15" hidden="1" customHeight="1" thickTop="1" thickBot="1">
      <c r="A74" s="32" t="s">
        <v>49</v>
      </c>
      <c r="B74" s="34"/>
      <c r="C74" s="34">
        <f t="shared" si="6"/>
        <v>0.87096654880087587</v>
      </c>
      <c r="D74" s="34">
        <f t="shared" si="6"/>
        <v>0.90040102249009168</v>
      </c>
      <c r="E74" s="34">
        <f t="shared" si="6"/>
        <v>0.8412629757785467</v>
      </c>
      <c r="F74" s="34">
        <f t="shared" si="6"/>
        <v>0.93016411997736281</v>
      </c>
      <c r="G74" s="34">
        <f t="shared" si="6"/>
        <v>0.98756734355573972</v>
      </c>
      <c r="H74" s="34">
        <f t="shared" si="6"/>
        <v>1.0001544640098856</v>
      </c>
      <c r="I74" s="34">
        <f t="shared" si="6"/>
        <v>0.48042423558614467</v>
      </c>
      <c r="J74" s="34">
        <f t="shared" si="6"/>
        <v>0.76891079260297512</v>
      </c>
      <c r="K74" s="34">
        <f t="shared" si="6"/>
        <v>0.95898887992949167</v>
      </c>
      <c r="L74" s="34">
        <f t="shared" si="6"/>
        <v>0.88119998288184187</v>
      </c>
      <c r="M74" s="34"/>
      <c r="N74" s="15"/>
    </row>
    <row r="75" spans="1:14" s="46" customFormat="1" ht="15" hidden="1" customHeight="1" thickTop="1" thickBot="1">
      <c r="A75" s="32" t="s">
        <v>50</v>
      </c>
      <c r="B75" s="34"/>
      <c r="C75" s="34">
        <f t="shared" si="6"/>
        <v>0.86455727625121737</v>
      </c>
      <c r="D75" s="34">
        <f t="shared" si="6"/>
        <v>0.9241319480304877</v>
      </c>
      <c r="E75" s="34">
        <f t="shared" si="6"/>
        <v>0.84184261036468333</v>
      </c>
      <c r="F75" s="34">
        <f t="shared" si="6"/>
        <v>0.93125246937969186</v>
      </c>
      <c r="G75" s="34">
        <f t="shared" si="6"/>
        <v>0.99333333333333329</v>
      </c>
      <c r="H75" s="34">
        <f t="shared" si="6"/>
        <v>1.019430230950076</v>
      </c>
      <c r="I75" s="34">
        <f t="shared" si="6"/>
        <v>0.49304618578100673</v>
      </c>
      <c r="J75" s="34">
        <f t="shared" si="6"/>
        <v>0.7840971501800208</v>
      </c>
      <c r="K75" s="34">
        <f t="shared" si="6"/>
        <v>0.97597622946668239</v>
      </c>
      <c r="L75" s="34">
        <f t="shared" si="6"/>
        <v>0.89981314609679419</v>
      </c>
      <c r="M75" s="34"/>
      <c r="N75" s="15"/>
    </row>
    <row r="76" spans="1:14" s="46" customFormat="1" ht="15" customHeight="1" thickTop="1" thickBot="1">
      <c r="A76" s="32" t="s">
        <v>51</v>
      </c>
      <c r="B76" s="34"/>
      <c r="C76" s="34">
        <f t="shared" si="6"/>
        <v>0.84340699546319331</v>
      </c>
      <c r="D76" s="34">
        <f t="shared" si="6"/>
        <v>0.85586918582593519</v>
      </c>
      <c r="E76" s="34">
        <f t="shared" si="6"/>
        <v>0.85375086028905711</v>
      </c>
      <c r="F76" s="34">
        <f t="shared" si="6"/>
        <v>0.92674216027874567</v>
      </c>
      <c r="G76" s="34">
        <f t="shared" si="6"/>
        <v>0.99344477220583416</v>
      </c>
      <c r="H76" s="34">
        <f t="shared" si="6"/>
        <v>1.0302191038897095</v>
      </c>
      <c r="I76" s="34">
        <f t="shared" si="6"/>
        <v>0.49642789998119946</v>
      </c>
      <c r="J76" s="34">
        <f t="shared" si="6"/>
        <v>0.7905969687596659</v>
      </c>
      <c r="K76" s="34">
        <f t="shared" si="6"/>
        <v>0.97056364939097206</v>
      </c>
      <c r="L76" s="34">
        <f t="shared" si="6"/>
        <v>0.87932031442328062</v>
      </c>
      <c r="M76" s="34"/>
      <c r="N76" s="15"/>
    </row>
    <row r="77" spans="1:14" s="46" customFormat="1" ht="15" customHeight="1" thickTop="1" thickBot="1">
      <c r="A77" s="32" t="s">
        <v>52</v>
      </c>
      <c r="B77" s="34"/>
      <c r="C77" s="34">
        <f t="shared" si="6"/>
        <v>0.84443935110907375</v>
      </c>
      <c r="D77" s="34">
        <f t="shared" si="6"/>
        <v>0.86120489554758384</v>
      </c>
      <c r="E77" s="34">
        <f t="shared" si="6"/>
        <v>0.86011342155009451</v>
      </c>
      <c r="F77" s="34">
        <f t="shared" si="6"/>
        <v>0.93695257634340723</v>
      </c>
      <c r="G77" s="34">
        <f t="shared" si="6"/>
        <v>0.99970352801660245</v>
      </c>
      <c r="H77" s="34">
        <f t="shared" si="6"/>
        <v>1.0511717423298992</v>
      </c>
      <c r="I77" s="34">
        <f t="shared" si="6"/>
        <v>0.50086132644272174</v>
      </c>
      <c r="J77" s="34">
        <f t="shared" si="6"/>
        <v>0.80151731940238913</v>
      </c>
      <c r="K77" s="34">
        <f t="shared" si="6"/>
        <v>0.97102734663710277</v>
      </c>
      <c r="L77" s="34">
        <f t="shared" si="6"/>
        <v>0.88516058916656648</v>
      </c>
      <c r="M77" s="34"/>
      <c r="N77" s="15"/>
    </row>
    <row r="78" spans="1:14" s="46" customFormat="1" ht="15" customHeight="1" thickTop="1" thickBot="1">
      <c r="A78" s="32" t="s">
        <v>53</v>
      </c>
      <c r="B78" s="34"/>
      <c r="C78" s="34">
        <f t="shared" si="6"/>
        <v>0.86519835292691227</v>
      </c>
      <c r="D78" s="34">
        <f t="shared" si="6"/>
        <v>0.89156252044755613</v>
      </c>
      <c r="E78" s="34">
        <f t="shared" si="6"/>
        <v>0.86293546544831523</v>
      </c>
      <c r="F78" s="34">
        <f t="shared" si="6"/>
        <v>0.95072150072150075</v>
      </c>
      <c r="G78" s="34">
        <f t="shared" si="6"/>
        <v>0.98353690918746683</v>
      </c>
      <c r="H78" s="34">
        <f t="shared" si="6"/>
        <v>1.0633730484798685</v>
      </c>
      <c r="I78" s="34">
        <f t="shared" si="6"/>
        <v>0.50631237224960923</v>
      </c>
      <c r="J78" s="34">
        <f t="shared" si="6"/>
        <v>0.81222254427850071</v>
      </c>
      <c r="K78" s="34">
        <f t="shared" si="6"/>
        <v>0.99940606555551426</v>
      </c>
      <c r="L78" s="34">
        <f t="shared" si="6"/>
        <v>0.9085012048192771</v>
      </c>
      <c r="M78" s="34"/>
      <c r="N78" s="15"/>
    </row>
    <row r="79" spans="1:14" s="46" customFormat="1" ht="15" hidden="1" customHeight="1" thickTop="1" thickBot="1">
      <c r="A79" s="32" t="s">
        <v>54</v>
      </c>
      <c r="B79" s="40"/>
      <c r="C79" s="34">
        <f t="shared" si="6"/>
        <v>0.79366383053356093</v>
      </c>
      <c r="D79" s="34">
        <f t="shared" si="6"/>
        <v>0.8091420597099126</v>
      </c>
      <c r="E79" s="34">
        <f t="shared" si="6"/>
        <v>0.80651187616760078</v>
      </c>
      <c r="F79" s="34">
        <f t="shared" si="6"/>
        <v>0.87665491317942923</v>
      </c>
      <c r="G79" s="34">
        <f t="shared" si="6"/>
        <v>0.9138909449790279</v>
      </c>
      <c r="H79" s="34">
        <f t="shared" si="6"/>
        <v>0.98193199601650305</v>
      </c>
      <c r="I79" s="34">
        <f t="shared" si="6"/>
        <v>0.47680694470654839</v>
      </c>
      <c r="J79" s="34">
        <f t="shared" si="6"/>
        <v>0.75613878119097322</v>
      </c>
      <c r="K79" s="34">
        <f t="shared" si="6"/>
        <v>0.9200145800822408</v>
      </c>
      <c r="L79" s="34">
        <f t="shared" si="6"/>
        <v>0.83574877085337573</v>
      </c>
      <c r="M79" s="40"/>
      <c r="N79" s="15"/>
    </row>
    <row r="80" spans="1:14" s="49" customFormat="1" ht="15" customHeight="1" thickTop="1" thickBot="1">
      <c r="A80" s="41" t="s">
        <v>55</v>
      </c>
      <c r="B80" s="47"/>
      <c r="C80" s="48">
        <f>C54/C134</f>
        <v>1.0903015574947532</v>
      </c>
      <c r="D80" s="48">
        <f t="shared" ref="D80:M80" si="7">D54/D134</f>
        <v>1.2964352720450281</v>
      </c>
      <c r="E80" s="48">
        <f t="shared" si="7"/>
        <v>0.8902439024390244</v>
      </c>
      <c r="F80" s="48">
        <f t="shared" si="7"/>
        <v>1.0977253580454929</v>
      </c>
      <c r="G80" s="48">
        <f t="shared" si="7"/>
        <v>0.84478371501272265</v>
      </c>
      <c r="H80" s="48">
        <f t="shared" si="7"/>
        <v>1.1827242524916943</v>
      </c>
      <c r="I80" s="48">
        <f t="shared" si="7"/>
        <v>0.5794338532640092</v>
      </c>
      <c r="J80" s="48">
        <f t="shared" si="7"/>
        <v>0.9303948576675849</v>
      </c>
      <c r="K80" s="48">
        <f t="shared" si="7"/>
        <v>1.3292721024679788</v>
      </c>
      <c r="L80" s="48">
        <f t="shared" si="7"/>
        <v>1.1857736949909998</v>
      </c>
      <c r="M80" s="48">
        <f t="shared" si="7"/>
        <v>0.97043867965181418</v>
      </c>
      <c r="N80" s="43"/>
    </row>
    <row r="81" spans="1:13" ht="14.25" thickTop="1">
      <c r="D81" s="16" t="s">
        <v>0</v>
      </c>
      <c r="G81" s="16" t="s">
        <v>68</v>
      </c>
      <c r="H81" s="16" t="s">
        <v>69</v>
      </c>
      <c r="I81" s="16" t="s">
        <v>3</v>
      </c>
      <c r="J81" s="16" t="s">
        <v>4</v>
      </c>
    </row>
    <row r="82" spans="1:13">
      <c r="L82" s="16" t="s">
        <v>5</v>
      </c>
    </row>
    <row r="83" spans="1:13">
      <c r="A83" s="18" t="s">
        <v>70</v>
      </c>
      <c r="B83" s="50">
        <v>31718</v>
      </c>
      <c r="C83" s="50">
        <v>53340</v>
      </c>
      <c r="D83" s="50">
        <v>39078</v>
      </c>
      <c r="E83" s="50">
        <v>4036</v>
      </c>
      <c r="F83" s="50">
        <f>F4</f>
        <v>90</v>
      </c>
      <c r="G83" s="50">
        <v>95</v>
      </c>
      <c r="H83" s="50">
        <v>8222</v>
      </c>
      <c r="I83" s="50">
        <v>261</v>
      </c>
      <c r="J83" s="50">
        <v>12704</v>
      </c>
      <c r="K83" s="50">
        <v>950</v>
      </c>
      <c r="L83" s="50">
        <v>52732</v>
      </c>
      <c r="M83" s="50">
        <v>32326</v>
      </c>
    </row>
    <row r="84" spans="1:13">
      <c r="A84" s="18" t="s">
        <v>71</v>
      </c>
      <c r="B84" s="50">
        <v>32326</v>
      </c>
      <c r="C84" s="50">
        <v>38025</v>
      </c>
      <c r="D84" s="50">
        <v>28983</v>
      </c>
      <c r="E84" s="50">
        <v>2023</v>
      </c>
      <c r="F84" s="50">
        <v>0</v>
      </c>
      <c r="G84" s="50">
        <v>86</v>
      </c>
      <c r="H84" s="50">
        <v>4946</v>
      </c>
      <c r="I84" s="50">
        <v>269</v>
      </c>
      <c r="J84" s="50">
        <v>7324</v>
      </c>
      <c r="K84" s="50">
        <v>1734</v>
      </c>
      <c r="L84" s="50">
        <v>38041</v>
      </c>
      <c r="M84" s="50">
        <v>32310</v>
      </c>
    </row>
    <row r="85" spans="1:13">
      <c r="A85" s="18" t="s">
        <v>72</v>
      </c>
      <c r="B85" s="50">
        <v>32310</v>
      </c>
      <c r="C85" s="50">
        <v>52984</v>
      </c>
      <c r="D85" s="50">
        <v>38620</v>
      </c>
      <c r="E85" s="50">
        <v>2894</v>
      </c>
      <c r="F85" s="50">
        <v>180</v>
      </c>
      <c r="G85" s="50">
        <v>74</v>
      </c>
      <c r="H85" s="50">
        <v>9128</v>
      </c>
      <c r="I85" s="50">
        <v>770</v>
      </c>
      <c r="J85" s="50">
        <v>13046</v>
      </c>
      <c r="K85" s="50">
        <v>2004</v>
      </c>
      <c r="L85" s="50">
        <v>53670</v>
      </c>
      <c r="M85" s="50">
        <v>31624</v>
      </c>
    </row>
    <row r="86" spans="1:13">
      <c r="A86" s="18" t="s">
        <v>73</v>
      </c>
      <c r="B86" s="50">
        <v>31624</v>
      </c>
      <c r="C86" s="50">
        <v>48097</v>
      </c>
      <c r="D86" s="50">
        <v>35718</v>
      </c>
      <c r="E86" s="50">
        <v>3486</v>
      </c>
      <c r="F86" s="50">
        <v>90</v>
      </c>
      <c r="G86" s="50">
        <v>76</v>
      </c>
      <c r="H86" s="50">
        <v>7347</v>
      </c>
      <c r="I86" s="50">
        <v>539</v>
      </c>
      <c r="J86" s="50">
        <v>11538</v>
      </c>
      <c r="K86" s="50">
        <v>2798</v>
      </c>
      <c r="L86" s="50">
        <v>50054</v>
      </c>
      <c r="M86" s="50">
        <v>29667</v>
      </c>
    </row>
    <row r="87" spans="1:13">
      <c r="A87" s="18" t="s">
        <v>74</v>
      </c>
      <c r="B87" s="50">
        <v>29667</v>
      </c>
      <c r="C87" s="50">
        <v>53844</v>
      </c>
      <c r="D87" s="50">
        <v>34109</v>
      </c>
      <c r="E87" s="50">
        <v>3217</v>
      </c>
      <c r="F87" s="50">
        <v>90</v>
      </c>
      <c r="G87" s="50">
        <v>59</v>
      </c>
      <c r="H87" s="50">
        <v>6533</v>
      </c>
      <c r="I87" s="50">
        <v>501</v>
      </c>
      <c r="J87" s="50">
        <v>10400</v>
      </c>
      <c r="K87" s="50">
        <v>2452</v>
      </c>
      <c r="L87" s="50">
        <v>46961</v>
      </c>
      <c r="M87" s="50">
        <v>36550</v>
      </c>
    </row>
    <row r="88" spans="1:13">
      <c r="A88" s="18" t="s">
        <v>75</v>
      </c>
      <c r="B88" s="50">
        <v>36550</v>
      </c>
      <c r="C88" s="50">
        <v>45494</v>
      </c>
      <c r="D88" s="50">
        <v>35820</v>
      </c>
      <c r="E88" s="50">
        <v>3947</v>
      </c>
      <c r="F88" s="50">
        <v>90</v>
      </c>
      <c r="G88" s="50">
        <v>84</v>
      </c>
      <c r="H88" s="50">
        <v>6151</v>
      </c>
      <c r="I88" s="50">
        <v>271</v>
      </c>
      <c r="J88" s="50">
        <v>10543</v>
      </c>
      <c r="K88" s="50">
        <v>519</v>
      </c>
      <c r="L88" s="50">
        <v>46882</v>
      </c>
      <c r="M88" s="50">
        <v>35162</v>
      </c>
    </row>
    <row r="89" spans="1:13">
      <c r="A89" s="18" t="s">
        <v>76</v>
      </c>
      <c r="B89" s="50">
        <v>35162</v>
      </c>
      <c r="C89" s="50">
        <v>53774</v>
      </c>
      <c r="D89" s="50">
        <v>34364</v>
      </c>
      <c r="E89" s="50">
        <v>3449</v>
      </c>
      <c r="F89" s="50">
        <v>90</v>
      </c>
      <c r="G89" s="50">
        <v>40</v>
      </c>
      <c r="H89" s="50">
        <v>4750</v>
      </c>
      <c r="I89" s="50">
        <v>270</v>
      </c>
      <c r="J89" s="50">
        <v>8599</v>
      </c>
      <c r="K89" s="50">
        <v>1033</v>
      </c>
      <c r="L89" s="50">
        <v>43996</v>
      </c>
      <c r="M89" s="50">
        <v>44940</v>
      </c>
    </row>
    <row r="90" spans="1:13">
      <c r="A90" s="18" t="s">
        <v>77</v>
      </c>
      <c r="B90" s="50">
        <v>44940</v>
      </c>
      <c r="C90" s="50">
        <v>53870</v>
      </c>
      <c r="D90" s="50">
        <v>40681</v>
      </c>
      <c r="E90" s="50">
        <v>3239</v>
      </c>
      <c r="F90" s="50">
        <v>90</v>
      </c>
      <c r="G90" s="50">
        <v>120</v>
      </c>
      <c r="H90" s="50">
        <v>5801</v>
      </c>
      <c r="I90" s="50">
        <v>0</v>
      </c>
      <c r="J90" s="50">
        <v>9250</v>
      </c>
      <c r="K90" s="50">
        <v>804</v>
      </c>
      <c r="L90" s="50">
        <v>50735</v>
      </c>
      <c r="M90" s="50">
        <v>48075</v>
      </c>
    </row>
    <row r="91" spans="1:13">
      <c r="A91" s="18" t="s">
        <v>78</v>
      </c>
      <c r="B91" s="50">
        <v>48075</v>
      </c>
      <c r="C91" s="50">
        <v>48550</v>
      </c>
      <c r="D91" s="50">
        <v>38421</v>
      </c>
      <c r="E91" s="50">
        <v>3833</v>
      </c>
      <c r="F91" s="50">
        <v>90</v>
      </c>
      <c r="G91" s="50">
        <v>101</v>
      </c>
      <c r="H91" s="50">
        <v>4626</v>
      </c>
      <c r="I91" s="50">
        <v>300</v>
      </c>
      <c r="J91" s="50">
        <v>8950</v>
      </c>
      <c r="K91" s="50">
        <v>1025</v>
      </c>
      <c r="L91" s="50">
        <v>48396</v>
      </c>
      <c r="M91" s="50">
        <v>48229</v>
      </c>
    </row>
    <row r="92" spans="1:13">
      <c r="A92" s="18" t="s">
        <v>79</v>
      </c>
      <c r="B92" s="50">
        <v>48229</v>
      </c>
      <c r="C92" s="50">
        <v>51375</v>
      </c>
      <c r="D92" s="50">
        <v>35771</v>
      </c>
      <c r="E92" s="50">
        <v>3281</v>
      </c>
      <c r="F92" s="50">
        <v>90</v>
      </c>
      <c r="G92" s="50">
        <v>88</v>
      </c>
      <c r="H92" s="50">
        <v>6662</v>
      </c>
      <c r="I92" s="50">
        <v>270</v>
      </c>
      <c r="J92" s="50">
        <v>10391</v>
      </c>
      <c r="K92" s="50">
        <v>1656</v>
      </c>
      <c r="L92" s="50">
        <v>47818</v>
      </c>
      <c r="M92" s="50">
        <v>51786</v>
      </c>
    </row>
    <row r="93" spans="1:13">
      <c r="A93" s="18" t="s">
        <v>80</v>
      </c>
      <c r="B93" s="50">
        <v>51786</v>
      </c>
      <c r="C93" s="50">
        <v>47167</v>
      </c>
      <c r="D93" s="50">
        <v>34835</v>
      </c>
      <c r="E93" s="50">
        <v>3174</v>
      </c>
      <c r="F93" s="50">
        <v>90</v>
      </c>
      <c r="G93" s="50">
        <v>62</v>
      </c>
      <c r="H93" s="50">
        <v>5447</v>
      </c>
      <c r="I93" s="50">
        <v>270</v>
      </c>
      <c r="J93" s="50">
        <v>9043</v>
      </c>
      <c r="K93" s="50">
        <v>893</v>
      </c>
      <c r="L93" s="50">
        <v>44771</v>
      </c>
      <c r="M93" s="50">
        <v>54182</v>
      </c>
    </row>
    <row r="94" spans="1:13" ht="14.25" thickBot="1">
      <c r="A94" s="6" t="s">
        <v>81</v>
      </c>
      <c r="B94" s="51">
        <v>54182</v>
      </c>
      <c r="C94" s="51">
        <v>50597</v>
      </c>
      <c r="D94" s="51">
        <v>38054</v>
      </c>
      <c r="E94" s="51">
        <v>3998</v>
      </c>
      <c r="F94" s="51">
        <v>90</v>
      </c>
      <c r="G94" s="51">
        <v>95</v>
      </c>
      <c r="H94" s="51">
        <v>6970</v>
      </c>
      <c r="I94" s="51">
        <f>I15</f>
        <v>0</v>
      </c>
      <c r="J94" s="51">
        <v>11153</v>
      </c>
      <c r="K94" s="51">
        <v>1000</v>
      </c>
      <c r="L94" s="51">
        <v>50207</v>
      </c>
      <c r="M94" s="51">
        <v>54572</v>
      </c>
    </row>
    <row r="95" spans="1:13" ht="14.25" thickTop="1">
      <c r="A95" s="52" t="s">
        <v>31</v>
      </c>
      <c r="B95" s="53"/>
      <c r="C95" s="53">
        <f>C83</f>
        <v>53340</v>
      </c>
      <c r="D95" s="53">
        <f t="shared" ref="D95:L95" si="8">D83</f>
        <v>39078</v>
      </c>
      <c r="E95" s="53">
        <f t="shared" si="8"/>
        <v>4036</v>
      </c>
      <c r="F95" s="53">
        <f t="shared" si="8"/>
        <v>90</v>
      </c>
      <c r="G95" s="53">
        <f t="shared" si="8"/>
        <v>95</v>
      </c>
      <c r="H95" s="53">
        <f t="shared" si="8"/>
        <v>8222</v>
      </c>
      <c r="I95" s="53">
        <f t="shared" si="8"/>
        <v>261</v>
      </c>
      <c r="J95" s="53">
        <f t="shared" si="8"/>
        <v>12704</v>
      </c>
      <c r="K95" s="53">
        <f t="shared" si="8"/>
        <v>950</v>
      </c>
      <c r="L95" s="53">
        <f t="shared" si="8"/>
        <v>52732</v>
      </c>
      <c r="M95" s="53"/>
    </row>
    <row r="96" spans="1:13">
      <c r="A96" s="24" t="s">
        <v>32</v>
      </c>
      <c r="B96" s="50"/>
      <c r="C96" s="50">
        <f t="shared" ref="C96:L106" si="9">C95+C84</f>
        <v>91365</v>
      </c>
      <c r="D96" s="50">
        <f t="shared" si="9"/>
        <v>68061</v>
      </c>
      <c r="E96" s="50">
        <f t="shared" si="9"/>
        <v>6059</v>
      </c>
      <c r="F96" s="50">
        <f t="shared" si="9"/>
        <v>90</v>
      </c>
      <c r="G96" s="50">
        <f t="shared" si="9"/>
        <v>181</v>
      </c>
      <c r="H96" s="50">
        <f t="shared" si="9"/>
        <v>13168</v>
      </c>
      <c r="I96" s="50">
        <f t="shared" si="9"/>
        <v>530</v>
      </c>
      <c r="J96" s="50">
        <f t="shared" si="9"/>
        <v>20028</v>
      </c>
      <c r="K96" s="50">
        <f t="shared" si="9"/>
        <v>2684</v>
      </c>
      <c r="L96" s="50">
        <f t="shared" si="9"/>
        <v>90773</v>
      </c>
      <c r="M96" s="50"/>
    </row>
    <row r="97" spans="1:13">
      <c r="A97" s="25" t="s">
        <v>33</v>
      </c>
      <c r="B97" s="54"/>
      <c r="C97" s="54">
        <f t="shared" si="9"/>
        <v>144349</v>
      </c>
      <c r="D97" s="54">
        <f t="shared" si="9"/>
        <v>106681</v>
      </c>
      <c r="E97" s="54">
        <f t="shared" si="9"/>
        <v>8953</v>
      </c>
      <c r="F97" s="54">
        <f t="shared" si="9"/>
        <v>270</v>
      </c>
      <c r="G97" s="54">
        <f t="shared" si="9"/>
        <v>255</v>
      </c>
      <c r="H97" s="54">
        <f t="shared" si="9"/>
        <v>22296</v>
      </c>
      <c r="I97" s="54">
        <f t="shared" si="9"/>
        <v>1300</v>
      </c>
      <c r="J97" s="54">
        <f t="shared" si="9"/>
        <v>33074</v>
      </c>
      <c r="K97" s="54">
        <f t="shared" si="9"/>
        <v>4688</v>
      </c>
      <c r="L97" s="54">
        <f t="shared" si="9"/>
        <v>144443</v>
      </c>
      <c r="M97" s="54"/>
    </row>
    <row r="98" spans="1:13">
      <c r="A98" s="24" t="s">
        <v>34</v>
      </c>
      <c r="B98" s="50"/>
      <c r="C98" s="50">
        <f t="shared" si="9"/>
        <v>192446</v>
      </c>
      <c r="D98" s="50">
        <f t="shared" si="9"/>
        <v>142399</v>
      </c>
      <c r="E98" s="50">
        <f t="shared" si="9"/>
        <v>12439</v>
      </c>
      <c r="F98" s="50">
        <f t="shared" si="9"/>
        <v>360</v>
      </c>
      <c r="G98" s="50">
        <f t="shared" si="9"/>
        <v>331</v>
      </c>
      <c r="H98" s="50">
        <f t="shared" si="9"/>
        <v>29643</v>
      </c>
      <c r="I98" s="50">
        <f t="shared" si="9"/>
        <v>1839</v>
      </c>
      <c r="J98" s="50">
        <f t="shared" si="9"/>
        <v>44612</v>
      </c>
      <c r="K98" s="50">
        <f t="shared" si="9"/>
        <v>7486</v>
      </c>
      <c r="L98" s="50">
        <f t="shared" si="9"/>
        <v>194497</v>
      </c>
      <c r="M98" s="53"/>
    </row>
    <row r="99" spans="1:13">
      <c r="A99" s="24" t="s">
        <v>35</v>
      </c>
      <c r="B99" s="50"/>
      <c r="C99" s="50">
        <f t="shared" si="9"/>
        <v>246290</v>
      </c>
      <c r="D99" s="50">
        <f t="shared" si="9"/>
        <v>176508</v>
      </c>
      <c r="E99" s="50">
        <f t="shared" si="9"/>
        <v>15656</v>
      </c>
      <c r="F99" s="50">
        <f t="shared" si="9"/>
        <v>450</v>
      </c>
      <c r="G99" s="50">
        <f t="shared" si="9"/>
        <v>390</v>
      </c>
      <c r="H99" s="50">
        <f t="shared" si="9"/>
        <v>36176</v>
      </c>
      <c r="I99" s="50">
        <f t="shared" si="9"/>
        <v>2340</v>
      </c>
      <c r="J99" s="50">
        <f t="shared" si="9"/>
        <v>55012</v>
      </c>
      <c r="K99" s="50">
        <f t="shared" si="9"/>
        <v>9938</v>
      </c>
      <c r="L99" s="50">
        <f t="shared" si="9"/>
        <v>241458</v>
      </c>
      <c r="M99" s="50"/>
    </row>
    <row r="100" spans="1:13">
      <c r="A100" s="55" t="s">
        <v>36</v>
      </c>
      <c r="B100" s="54"/>
      <c r="C100" s="54">
        <f t="shared" si="9"/>
        <v>291784</v>
      </c>
      <c r="D100" s="54">
        <f t="shared" si="9"/>
        <v>212328</v>
      </c>
      <c r="E100" s="54">
        <f t="shared" si="9"/>
        <v>19603</v>
      </c>
      <c r="F100" s="54">
        <f t="shared" si="9"/>
        <v>540</v>
      </c>
      <c r="G100" s="54">
        <f t="shared" si="9"/>
        <v>474</v>
      </c>
      <c r="H100" s="54">
        <f t="shared" si="9"/>
        <v>42327</v>
      </c>
      <c r="I100" s="54">
        <f t="shared" si="9"/>
        <v>2611</v>
      </c>
      <c r="J100" s="54">
        <f t="shared" si="9"/>
        <v>65555</v>
      </c>
      <c r="K100" s="54">
        <f t="shared" si="9"/>
        <v>10457</v>
      </c>
      <c r="L100" s="54">
        <f t="shared" si="9"/>
        <v>288340</v>
      </c>
      <c r="M100" s="56"/>
    </row>
    <row r="101" spans="1:13">
      <c r="A101" s="24" t="s">
        <v>37</v>
      </c>
      <c r="B101" s="50"/>
      <c r="C101" s="50">
        <f t="shared" si="9"/>
        <v>345558</v>
      </c>
      <c r="D101" s="50">
        <f t="shared" si="9"/>
        <v>246692</v>
      </c>
      <c r="E101" s="50">
        <f t="shared" si="9"/>
        <v>23052</v>
      </c>
      <c r="F101" s="50">
        <f t="shared" si="9"/>
        <v>630</v>
      </c>
      <c r="G101" s="50">
        <f t="shared" si="9"/>
        <v>514</v>
      </c>
      <c r="H101" s="50">
        <f t="shared" si="9"/>
        <v>47077</v>
      </c>
      <c r="I101" s="50">
        <f t="shared" si="9"/>
        <v>2881</v>
      </c>
      <c r="J101" s="50">
        <f t="shared" si="9"/>
        <v>74154</v>
      </c>
      <c r="K101" s="50">
        <f t="shared" si="9"/>
        <v>11490</v>
      </c>
      <c r="L101" s="50">
        <f t="shared" si="9"/>
        <v>332336</v>
      </c>
      <c r="M101" s="50"/>
    </row>
    <row r="102" spans="1:13">
      <c r="A102" s="24" t="s">
        <v>38</v>
      </c>
      <c r="B102" s="50"/>
      <c r="C102" s="50">
        <f t="shared" si="9"/>
        <v>399428</v>
      </c>
      <c r="D102" s="50">
        <f t="shared" si="9"/>
        <v>287373</v>
      </c>
      <c r="E102" s="50">
        <f t="shared" si="9"/>
        <v>26291</v>
      </c>
      <c r="F102" s="50">
        <f t="shared" si="9"/>
        <v>720</v>
      </c>
      <c r="G102" s="50">
        <f t="shared" si="9"/>
        <v>634</v>
      </c>
      <c r="H102" s="50">
        <f t="shared" si="9"/>
        <v>52878</v>
      </c>
      <c r="I102" s="50">
        <f t="shared" si="9"/>
        <v>2881</v>
      </c>
      <c r="J102" s="50">
        <f t="shared" si="9"/>
        <v>83404</v>
      </c>
      <c r="K102" s="50">
        <f t="shared" si="9"/>
        <v>12294</v>
      </c>
      <c r="L102" s="50">
        <f t="shared" si="9"/>
        <v>383071</v>
      </c>
      <c r="M102" s="50"/>
    </row>
    <row r="103" spans="1:13">
      <c r="A103" s="25" t="s">
        <v>39</v>
      </c>
      <c r="B103" s="54"/>
      <c r="C103" s="54">
        <f t="shared" si="9"/>
        <v>447978</v>
      </c>
      <c r="D103" s="54">
        <f t="shared" si="9"/>
        <v>325794</v>
      </c>
      <c r="E103" s="54">
        <f t="shared" si="9"/>
        <v>30124</v>
      </c>
      <c r="F103" s="54">
        <f t="shared" si="9"/>
        <v>810</v>
      </c>
      <c r="G103" s="54">
        <f t="shared" si="9"/>
        <v>735</v>
      </c>
      <c r="H103" s="54">
        <f t="shared" si="9"/>
        <v>57504</v>
      </c>
      <c r="I103" s="54">
        <f t="shared" si="9"/>
        <v>3181</v>
      </c>
      <c r="J103" s="54">
        <f t="shared" si="9"/>
        <v>92354</v>
      </c>
      <c r="K103" s="54">
        <f t="shared" si="9"/>
        <v>13319</v>
      </c>
      <c r="L103" s="54">
        <f t="shared" si="9"/>
        <v>431467</v>
      </c>
      <c r="M103" s="54"/>
    </row>
    <row r="104" spans="1:13">
      <c r="A104" s="24" t="s">
        <v>40</v>
      </c>
      <c r="B104" s="50"/>
      <c r="C104" s="50">
        <f t="shared" si="9"/>
        <v>499353</v>
      </c>
      <c r="D104" s="50">
        <f t="shared" si="9"/>
        <v>361565</v>
      </c>
      <c r="E104" s="50">
        <f t="shared" si="9"/>
        <v>33405</v>
      </c>
      <c r="F104" s="50">
        <f t="shared" si="9"/>
        <v>900</v>
      </c>
      <c r="G104" s="50">
        <f t="shared" si="9"/>
        <v>823</v>
      </c>
      <c r="H104" s="50">
        <f t="shared" si="9"/>
        <v>64166</v>
      </c>
      <c r="I104" s="50">
        <f t="shared" si="9"/>
        <v>3451</v>
      </c>
      <c r="J104" s="50">
        <f t="shared" si="9"/>
        <v>102745</v>
      </c>
      <c r="K104" s="50">
        <f t="shared" si="9"/>
        <v>14975</v>
      </c>
      <c r="L104" s="50">
        <f t="shared" si="9"/>
        <v>479285</v>
      </c>
      <c r="M104" s="50"/>
    </row>
    <row r="105" spans="1:13">
      <c r="A105" s="28" t="s">
        <v>41</v>
      </c>
      <c r="B105" s="57"/>
      <c r="C105" s="57">
        <f t="shared" si="9"/>
        <v>546520</v>
      </c>
      <c r="D105" s="57">
        <f t="shared" si="9"/>
        <v>396400</v>
      </c>
      <c r="E105" s="57">
        <f t="shared" si="9"/>
        <v>36579</v>
      </c>
      <c r="F105" s="57">
        <f t="shared" si="9"/>
        <v>990</v>
      </c>
      <c r="G105" s="57">
        <f t="shared" si="9"/>
        <v>885</v>
      </c>
      <c r="H105" s="57">
        <f t="shared" si="9"/>
        <v>69613</v>
      </c>
      <c r="I105" s="57">
        <f t="shared" si="9"/>
        <v>3721</v>
      </c>
      <c r="J105" s="57">
        <f t="shared" si="9"/>
        <v>111788</v>
      </c>
      <c r="K105" s="57">
        <f t="shared" si="9"/>
        <v>15868</v>
      </c>
      <c r="L105" s="57">
        <f t="shared" si="9"/>
        <v>524056</v>
      </c>
      <c r="M105" s="57"/>
    </row>
    <row r="106" spans="1:13" ht="14.25" thickBot="1">
      <c r="A106" s="24" t="s">
        <v>42</v>
      </c>
      <c r="B106" s="50"/>
      <c r="C106" s="50">
        <f t="shared" si="9"/>
        <v>597117</v>
      </c>
      <c r="D106" s="50">
        <f t="shared" si="9"/>
        <v>434454</v>
      </c>
      <c r="E106" s="50">
        <f t="shared" si="9"/>
        <v>40577</v>
      </c>
      <c r="F106" s="50">
        <f t="shared" si="9"/>
        <v>1080</v>
      </c>
      <c r="G106" s="50">
        <f t="shared" si="9"/>
        <v>980</v>
      </c>
      <c r="H106" s="50">
        <f t="shared" si="9"/>
        <v>76583</v>
      </c>
      <c r="I106" s="50">
        <f t="shared" si="9"/>
        <v>3721</v>
      </c>
      <c r="J106" s="50">
        <f t="shared" si="9"/>
        <v>122941</v>
      </c>
      <c r="K106" s="50">
        <f t="shared" si="9"/>
        <v>16868</v>
      </c>
      <c r="L106" s="50">
        <f t="shared" si="9"/>
        <v>574263</v>
      </c>
      <c r="M106" s="50"/>
    </row>
    <row r="107" spans="1:13" ht="15" thickTop="1" thickBot="1">
      <c r="A107" s="32" t="s">
        <v>67</v>
      </c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8"/>
    </row>
    <row r="108" spans="1:13" ht="15" thickTop="1" thickBot="1">
      <c r="A108" s="32" t="s">
        <v>44</v>
      </c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8"/>
    </row>
    <row r="109" spans="1:13" ht="15" thickTop="1" thickBot="1">
      <c r="A109" s="36" t="s">
        <v>45</v>
      </c>
      <c r="B109" s="60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60"/>
    </row>
    <row r="110" spans="1:13" ht="15" thickTop="1" thickBot="1">
      <c r="A110" s="32" t="s">
        <v>46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</row>
    <row r="111" spans="1:13" ht="15" thickTop="1" thickBot="1">
      <c r="A111" s="32" t="s">
        <v>47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</row>
    <row r="112" spans="1:13" ht="15" thickTop="1" thickBot="1">
      <c r="A112" s="32" t="s">
        <v>48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</row>
    <row r="113" spans="1:13" ht="15" thickTop="1" thickBot="1">
      <c r="A113" s="32" t="s">
        <v>49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</row>
    <row r="114" spans="1:13" ht="15" thickTop="1" thickBot="1">
      <c r="A114" s="32" t="s">
        <v>50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</row>
    <row r="115" spans="1:13" ht="15" thickTop="1" thickBot="1">
      <c r="A115" s="32" t="s">
        <v>51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</row>
    <row r="116" spans="1:13" ht="15" thickTop="1" thickBot="1">
      <c r="A116" s="32" t="s">
        <v>52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</row>
    <row r="117" spans="1:13" ht="15" thickTop="1" thickBot="1">
      <c r="A117" s="32" t="s">
        <v>53</v>
      </c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</row>
    <row r="118" spans="1:13" ht="15" thickTop="1" thickBot="1">
      <c r="A118" s="32" t="s">
        <v>54</v>
      </c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8"/>
    </row>
    <row r="119" spans="1:13" ht="15" thickTop="1" thickBot="1">
      <c r="A119" s="41" t="s">
        <v>55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1:13" ht="14.25" thickTop="1"/>
    <row r="121" spans="1:13">
      <c r="D121" s="16" t="s">
        <v>56</v>
      </c>
      <c r="G121" s="16" t="s">
        <v>82</v>
      </c>
      <c r="H121" s="16" t="s">
        <v>69</v>
      </c>
      <c r="I121" s="16" t="s">
        <v>3</v>
      </c>
      <c r="J121" s="16" t="s">
        <v>4</v>
      </c>
    </row>
    <row r="122" spans="1:13" ht="14.25" thickBot="1">
      <c r="L122" s="16" t="s">
        <v>5</v>
      </c>
    </row>
    <row r="123" spans="1:13" ht="15" thickTop="1" thickBot="1">
      <c r="A123" s="11" t="s">
        <v>6</v>
      </c>
      <c r="B123" s="11" t="s">
        <v>7</v>
      </c>
      <c r="C123" s="11" t="s">
        <v>57</v>
      </c>
      <c r="D123" s="11" t="s">
        <v>58</v>
      </c>
      <c r="E123" s="11" t="s">
        <v>59</v>
      </c>
      <c r="F123" s="11" t="s">
        <v>60</v>
      </c>
      <c r="G123" s="11" t="s">
        <v>61</v>
      </c>
      <c r="H123" s="11" t="s">
        <v>10</v>
      </c>
      <c r="I123" s="11" t="s">
        <v>14</v>
      </c>
      <c r="J123" s="11" t="s">
        <v>15</v>
      </c>
      <c r="K123" s="11" t="s">
        <v>16</v>
      </c>
      <c r="L123" s="11" t="s">
        <v>17</v>
      </c>
      <c r="M123" s="11" t="s">
        <v>18</v>
      </c>
    </row>
    <row r="124" spans="1:13" ht="14.25" thickTop="1">
      <c r="A124" s="12" t="s">
        <v>70</v>
      </c>
      <c r="B124" s="15">
        <v>51074</v>
      </c>
      <c r="C124" s="15">
        <v>22271</v>
      </c>
      <c r="D124" s="15">
        <v>5979</v>
      </c>
      <c r="E124" s="15">
        <v>304</v>
      </c>
      <c r="F124" s="15">
        <v>1165</v>
      </c>
      <c r="G124" s="15">
        <v>321</v>
      </c>
      <c r="H124" s="15">
        <v>1967</v>
      </c>
      <c r="I124" s="15">
        <v>2644</v>
      </c>
      <c r="J124" s="15">
        <v>6401</v>
      </c>
      <c r="K124" s="15">
        <v>5990</v>
      </c>
      <c r="L124" s="15">
        <v>18370</v>
      </c>
      <c r="M124" s="15">
        <v>54975</v>
      </c>
    </row>
    <row r="125" spans="1:13">
      <c r="A125" s="12" t="s">
        <v>71</v>
      </c>
      <c r="B125" s="15">
        <v>54975</v>
      </c>
      <c r="C125" s="15">
        <v>18373</v>
      </c>
      <c r="D125" s="15">
        <v>5994</v>
      </c>
      <c r="E125" s="15">
        <v>342</v>
      </c>
      <c r="F125" s="15">
        <v>1180</v>
      </c>
      <c r="G125" s="15">
        <v>358</v>
      </c>
      <c r="H125" s="15">
        <v>2127</v>
      </c>
      <c r="I125" s="15">
        <v>2618</v>
      </c>
      <c r="J125" s="15">
        <v>6625</v>
      </c>
      <c r="K125" s="15">
        <v>7647</v>
      </c>
      <c r="L125" s="15">
        <v>20266</v>
      </c>
      <c r="M125" s="15">
        <v>53082</v>
      </c>
    </row>
    <row r="126" spans="1:13">
      <c r="A126" s="12" t="s">
        <v>72</v>
      </c>
      <c r="B126" s="15">
        <v>53082</v>
      </c>
      <c r="C126" s="15">
        <v>18283</v>
      </c>
      <c r="D126" s="15">
        <v>5734</v>
      </c>
      <c r="E126" s="15">
        <v>315</v>
      </c>
      <c r="F126" s="15">
        <v>1399</v>
      </c>
      <c r="G126" s="15">
        <v>333</v>
      </c>
      <c r="H126" s="15">
        <v>1874</v>
      </c>
      <c r="I126" s="15">
        <v>2990</v>
      </c>
      <c r="J126" s="15">
        <v>6911</v>
      </c>
      <c r="K126" s="15">
        <v>8295</v>
      </c>
      <c r="L126" s="15">
        <v>20940</v>
      </c>
      <c r="M126" s="15">
        <v>50425</v>
      </c>
    </row>
    <row r="127" spans="1:13">
      <c r="A127" s="12" t="s">
        <v>73</v>
      </c>
      <c r="B127" s="15">
        <v>50425</v>
      </c>
      <c r="C127" s="15">
        <v>17646</v>
      </c>
      <c r="D127" s="15">
        <v>6300</v>
      </c>
      <c r="E127" s="15">
        <v>383</v>
      </c>
      <c r="F127" s="15">
        <v>1396</v>
      </c>
      <c r="G127" s="15">
        <v>295</v>
      </c>
      <c r="H127" s="15">
        <v>1531</v>
      </c>
      <c r="I127" s="15">
        <v>2559</v>
      </c>
      <c r="J127" s="15">
        <v>6164</v>
      </c>
      <c r="K127" s="15">
        <v>9003</v>
      </c>
      <c r="L127" s="15">
        <v>21467</v>
      </c>
      <c r="M127" s="15">
        <v>46604</v>
      </c>
    </row>
    <row r="128" spans="1:13">
      <c r="A128" s="12" t="s">
        <v>74</v>
      </c>
      <c r="B128" s="15">
        <v>46604</v>
      </c>
      <c r="C128" s="15">
        <v>21336</v>
      </c>
      <c r="D128" s="15">
        <v>5274</v>
      </c>
      <c r="E128" s="15">
        <v>333</v>
      </c>
      <c r="F128" s="15">
        <v>1105</v>
      </c>
      <c r="G128" s="15">
        <v>374</v>
      </c>
      <c r="H128" s="15">
        <v>1733</v>
      </c>
      <c r="I128" s="15">
        <v>2203</v>
      </c>
      <c r="J128" s="15">
        <v>5748</v>
      </c>
      <c r="K128" s="15">
        <v>7243</v>
      </c>
      <c r="L128" s="15">
        <v>18265</v>
      </c>
      <c r="M128" s="15">
        <v>49675</v>
      </c>
    </row>
    <row r="129" spans="1:13">
      <c r="A129" s="12" t="s">
        <v>75</v>
      </c>
      <c r="B129" s="15">
        <v>49675</v>
      </c>
      <c r="C129" s="15">
        <v>18933</v>
      </c>
      <c r="D129" s="15">
        <v>6846</v>
      </c>
      <c r="E129" s="15">
        <v>333</v>
      </c>
      <c r="F129" s="15">
        <v>1318</v>
      </c>
      <c r="G129" s="15">
        <v>324</v>
      </c>
      <c r="H129" s="15">
        <v>2004</v>
      </c>
      <c r="I129" s="15">
        <v>2702</v>
      </c>
      <c r="J129" s="15">
        <v>6681</v>
      </c>
      <c r="K129" s="15">
        <v>7835</v>
      </c>
      <c r="L129" s="15">
        <v>21362</v>
      </c>
      <c r="M129" s="15">
        <v>47246</v>
      </c>
    </row>
    <row r="130" spans="1:13">
      <c r="A130" s="12" t="s">
        <v>76</v>
      </c>
      <c r="B130" s="15">
        <v>47246</v>
      </c>
      <c r="C130" s="15">
        <v>18340</v>
      </c>
      <c r="D130" s="15">
        <v>6514</v>
      </c>
      <c r="E130" s="15">
        <v>302</v>
      </c>
      <c r="F130" s="15">
        <v>1272</v>
      </c>
      <c r="G130" s="15">
        <v>408</v>
      </c>
      <c r="H130" s="15">
        <v>1712</v>
      </c>
      <c r="I130" s="15">
        <v>2010</v>
      </c>
      <c r="J130" s="15">
        <v>5704</v>
      </c>
      <c r="K130" s="15">
        <v>7314</v>
      </c>
      <c r="L130" s="15">
        <v>19532</v>
      </c>
      <c r="M130" s="15">
        <v>46054</v>
      </c>
    </row>
    <row r="131" spans="1:13">
      <c r="A131" s="12" t="s">
        <v>77</v>
      </c>
      <c r="B131" s="15">
        <v>46054</v>
      </c>
      <c r="C131" s="15">
        <v>21925</v>
      </c>
      <c r="D131" s="15">
        <v>5772</v>
      </c>
      <c r="E131" s="15">
        <v>293</v>
      </c>
      <c r="F131" s="15">
        <v>1289</v>
      </c>
      <c r="G131" s="15">
        <v>287</v>
      </c>
      <c r="H131" s="15">
        <v>1514</v>
      </c>
      <c r="I131" s="15">
        <v>1544</v>
      </c>
      <c r="J131" s="15">
        <v>4927</v>
      </c>
      <c r="K131" s="15">
        <v>5906</v>
      </c>
      <c r="L131" s="15">
        <v>16605</v>
      </c>
      <c r="M131" s="15">
        <v>51374</v>
      </c>
    </row>
    <row r="132" spans="1:13">
      <c r="A132" s="12" t="s">
        <v>78</v>
      </c>
      <c r="B132" s="15">
        <v>51374</v>
      </c>
      <c r="C132" s="15">
        <v>20551</v>
      </c>
      <c r="D132" s="15">
        <v>4303</v>
      </c>
      <c r="E132" s="15">
        <v>301</v>
      </c>
      <c r="F132" s="15">
        <v>1356</v>
      </c>
      <c r="G132" s="15">
        <v>351</v>
      </c>
      <c r="H132" s="15">
        <v>1786</v>
      </c>
      <c r="I132" s="15">
        <v>2006</v>
      </c>
      <c r="J132" s="15">
        <v>5800</v>
      </c>
      <c r="K132" s="15">
        <v>7759</v>
      </c>
      <c r="L132" s="15">
        <v>17862</v>
      </c>
      <c r="M132" s="15">
        <v>54063</v>
      </c>
    </row>
    <row r="133" spans="1:13">
      <c r="A133" s="12" t="s">
        <v>79</v>
      </c>
      <c r="B133" s="15">
        <v>54063</v>
      </c>
      <c r="C133" s="15">
        <v>18677</v>
      </c>
      <c r="D133" s="15">
        <v>4152</v>
      </c>
      <c r="E133" s="15">
        <v>268</v>
      </c>
      <c r="F133" s="15">
        <v>1193</v>
      </c>
      <c r="G133" s="15">
        <v>322</v>
      </c>
      <c r="H133" s="15">
        <v>1418</v>
      </c>
      <c r="I133" s="15">
        <v>1944</v>
      </c>
      <c r="J133" s="15">
        <v>5145</v>
      </c>
      <c r="K133" s="15">
        <v>7423</v>
      </c>
      <c r="L133" s="15">
        <v>16720</v>
      </c>
      <c r="M133" s="15">
        <v>56020</v>
      </c>
    </row>
    <row r="134" spans="1:13">
      <c r="A134" s="12" t="s">
        <v>80</v>
      </c>
      <c r="B134" s="15">
        <v>56020</v>
      </c>
      <c r="C134" s="15">
        <v>18106</v>
      </c>
      <c r="D134" s="15">
        <v>4264</v>
      </c>
      <c r="E134" s="15">
        <v>328</v>
      </c>
      <c r="F134" s="15">
        <v>1187</v>
      </c>
      <c r="G134" s="15">
        <v>393</v>
      </c>
      <c r="H134" s="15">
        <v>1806</v>
      </c>
      <c r="I134" s="15">
        <v>1731</v>
      </c>
      <c r="J134" s="15">
        <v>5445</v>
      </c>
      <c r="K134" s="15">
        <v>6402</v>
      </c>
      <c r="L134" s="15">
        <v>16111</v>
      </c>
      <c r="M134" s="15">
        <v>58015</v>
      </c>
    </row>
    <row r="135" spans="1:13" ht="14.25" thickBot="1">
      <c r="A135" s="6" t="s">
        <v>81</v>
      </c>
      <c r="B135" s="20">
        <v>58015</v>
      </c>
      <c r="C135" s="20">
        <v>19328</v>
      </c>
      <c r="D135" s="20">
        <v>6227</v>
      </c>
      <c r="E135" s="20">
        <v>245</v>
      </c>
      <c r="F135" s="20">
        <v>1171</v>
      </c>
      <c r="G135" s="20">
        <v>287</v>
      </c>
      <c r="H135" s="20">
        <v>1615</v>
      </c>
      <c r="I135" s="20">
        <v>1544</v>
      </c>
      <c r="J135" s="20">
        <v>4862</v>
      </c>
      <c r="K135" s="20">
        <v>6974</v>
      </c>
      <c r="L135" s="20">
        <v>18063</v>
      </c>
      <c r="M135" s="20">
        <v>59280</v>
      </c>
    </row>
    <row r="136" spans="1:13" ht="14.25" thickTop="1">
      <c r="A136" s="52" t="s">
        <v>31</v>
      </c>
      <c r="B136" s="43"/>
      <c r="C136" s="43">
        <f t="shared" ref="C136:L136" si="10">C124</f>
        <v>22271</v>
      </c>
      <c r="D136" s="43">
        <f t="shared" si="10"/>
        <v>5979</v>
      </c>
      <c r="E136" s="43">
        <f t="shared" si="10"/>
        <v>304</v>
      </c>
      <c r="F136" s="43">
        <f t="shared" si="10"/>
        <v>1165</v>
      </c>
      <c r="G136" s="43">
        <f t="shared" si="10"/>
        <v>321</v>
      </c>
      <c r="H136" s="43">
        <f t="shared" si="10"/>
        <v>1967</v>
      </c>
      <c r="I136" s="43">
        <f t="shared" si="10"/>
        <v>2644</v>
      </c>
      <c r="J136" s="43">
        <f t="shared" si="10"/>
        <v>6401</v>
      </c>
      <c r="K136" s="43">
        <f t="shared" si="10"/>
        <v>5990</v>
      </c>
      <c r="L136" s="43">
        <f t="shared" si="10"/>
        <v>18370</v>
      </c>
      <c r="M136" s="43"/>
    </row>
    <row r="137" spans="1:13">
      <c r="A137" s="24" t="s">
        <v>32</v>
      </c>
      <c r="B137" s="15"/>
      <c r="C137" s="15">
        <f t="shared" ref="C137:L147" si="11">C136+C125</f>
        <v>40644</v>
      </c>
      <c r="D137" s="15">
        <f t="shared" si="11"/>
        <v>11973</v>
      </c>
      <c r="E137" s="15">
        <f t="shared" si="11"/>
        <v>646</v>
      </c>
      <c r="F137" s="15">
        <f t="shared" si="11"/>
        <v>2345</v>
      </c>
      <c r="G137" s="15">
        <f t="shared" si="11"/>
        <v>679</v>
      </c>
      <c r="H137" s="15">
        <f t="shared" si="11"/>
        <v>4094</v>
      </c>
      <c r="I137" s="15">
        <f t="shared" si="11"/>
        <v>5262</v>
      </c>
      <c r="J137" s="15">
        <f t="shared" si="11"/>
        <v>13026</v>
      </c>
      <c r="K137" s="15">
        <f t="shared" si="11"/>
        <v>13637</v>
      </c>
      <c r="L137" s="15">
        <f t="shared" si="11"/>
        <v>38636</v>
      </c>
      <c r="M137" s="15"/>
    </row>
    <row r="138" spans="1:13">
      <c r="A138" s="25" t="s">
        <v>33</v>
      </c>
      <c r="B138" s="26"/>
      <c r="C138" s="26">
        <f t="shared" si="11"/>
        <v>58927</v>
      </c>
      <c r="D138" s="26">
        <f t="shared" si="11"/>
        <v>17707</v>
      </c>
      <c r="E138" s="26">
        <f t="shared" si="11"/>
        <v>961</v>
      </c>
      <c r="F138" s="26">
        <f t="shared" si="11"/>
        <v>3744</v>
      </c>
      <c r="G138" s="26">
        <f t="shared" si="11"/>
        <v>1012</v>
      </c>
      <c r="H138" s="26">
        <f t="shared" si="11"/>
        <v>5968</v>
      </c>
      <c r="I138" s="26">
        <f t="shared" si="11"/>
        <v>8252</v>
      </c>
      <c r="J138" s="26">
        <f t="shared" si="11"/>
        <v>19937</v>
      </c>
      <c r="K138" s="26">
        <f t="shared" si="11"/>
        <v>21932</v>
      </c>
      <c r="L138" s="26">
        <f t="shared" si="11"/>
        <v>59576</v>
      </c>
      <c r="M138" s="26"/>
    </row>
    <row r="139" spans="1:13">
      <c r="A139" s="24" t="s">
        <v>65</v>
      </c>
      <c r="B139" s="15"/>
      <c r="C139" s="15">
        <f t="shared" si="11"/>
        <v>76573</v>
      </c>
      <c r="D139" s="15">
        <f t="shared" si="11"/>
        <v>24007</v>
      </c>
      <c r="E139" s="15">
        <f t="shared" si="11"/>
        <v>1344</v>
      </c>
      <c r="F139" s="15">
        <f t="shared" si="11"/>
        <v>5140</v>
      </c>
      <c r="G139" s="15">
        <f t="shared" si="11"/>
        <v>1307</v>
      </c>
      <c r="H139" s="15">
        <f t="shared" si="11"/>
        <v>7499</v>
      </c>
      <c r="I139" s="15">
        <f t="shared" si="11"/>
        <v>10811</v>
      </c>
      <c r="J139" s="15">
        <f t="shared" si="11"/>
        <v>26101</v>
      </c>
      <c r="K139" s="15">
        <f t="shared" si="11"/>
        <v>30935</v>
      </c>
      <c r="L139" s="15">
        <f t="shared" si="11"/>
        <v>81043</v>
      </c>
      <c r="M139" s="43"/>
    </row>
    <row r="140" spans="1:13">
      <c r="A140" s="24" t="s">
        <v>66</v>
      </c>
      <c r="B140" s="15"/>
      <c r="C140" s="15">
        <f t="shared" si="11"/>
        <v>97909</v>
      </c>
      <c r="D140" s="15">
        <f t="shared" si="11"/>
        <v>29281</v>
      </c>
      <c r="E140" s="15">
        <f t="shared" si="11"/>
        <v>1677</v>
      </c>
      <c r="F140" s="15">
        <f t="shared" si="11"/>
        <v>6245</v>
      </c>
      <c r="G140" s="15">
        <f t="shared" si="11"/>
        <v>1681</v>
      </c>
      <c r="H140" s="15">
        <f t="shared" si="11"/>
        <v>9232</v>
      </c>
      <c r="I140" s="15">
        <f t="shared" si="11"/>
        <v>13014</v>
      </c>
      <c r="J140" s="15">
        <f t="shared" si="11"/>
        <v>31849</v>
      </c>
      <c r="K140" s="15">
        <f t="shared" si="11"/>
        <v>38178</v>
      </c>
      <c r="L140" s="15">
        <f t="shared" si="11"/>
        <v>99308</v>
      </c>
      <c r="M140" s="15"/>
    </row>
    <row r="141" spans="1:13">
      <c r="A141" s="55" t="s">
        <v>36</v>
      </c>
      <c r="B141" s="26"/>
      <c r="C141" s="26">
        <f t="shared" si="11"/>
        <v>116842</v>
      </c>
      <c r="D141" s="26">
        <f t="shared" si="11"/>
        <v>36127</v>
      </c>
      <c r="E141" s="26">
        <f t="shared" si="11"/>
        <v>2010</v>
      </c>
      <c r="F141" s="26">
        <f t="shared" si="11"/>
        <v>7563</v>
      </c>
      <c r="G141" s="26">
        <f t="shared" si="11"/>
        <v>2005</v>
      </c>
      <c r="H141" s="26">
        <f t="shared" si="11"/>
        <v>11236</v>
      </c>
      <c r="I141" s="26">
        <f t="shared" si="11"/>
        <v>15716</v>
      </c>
      <c r="J141" s="26">
        <f t="shared" si="11"/>
        <v>38530</v>
      </c>
      <c r="K141" s="26">
        <f t="shared" si="11"/>
        <v>46013</v>
      </c>
      <c r="L141" s="26">
        <f t="shared" si="11"/>
        <v>120670</v>
      </c>
      <c r="M141" s="62"/>
    </row>
    <row r="142" spans="1:13">
      <c r="A142" s="24" t="s">
        <v>37</v>
      </c>
      <c r="B142" s="15"/>
      <c r="C142" s="15">
        <f t="shared" si="11"/>
        <v>135182</v>
      </c>
      <c r="D142" s="15">
        <f t="shared" si="11"/>
        <v>42641</v>
      </c>
      <c r="E142" s="15">
        <f t="shared" si="11"/>
        <v>2312</v>
      </c>
      <c r="F142" s="15">
        <f t="shared" si="11"/>
        <v>8835</v>
      </c>
      <c r="G142" s="15">
        <f t="shared" si="11"/>
        <v>2413</v>
      </c>
      <c r="H142" s="15">
        <f t="shared" si="11"/>
        <v>12948</v>
      </c>
      <c r="I142" s="15">
        <f t="shared" si="11"/>
        <v>17726</v>
      </c>
      <c r="J142" s="15">
        <f t="shared" si="11"/>
        <v>44234</v>
      </c>
      <c r="K142" s="15">
        <f t="shared" si="11"/>
        <v>53327</v>
      </c>
      <c r="L142" s="15">
        <f t="shared" si="11"/>
        <v>140202</v>
      </c>
      <c r="M142" s="15"/>
    </row>
    <row r="143" spans="1:13">
      <c r="A143" s="28" t="s">
        <v>38</v>
      </c>
      <c r="B143" s="29"/>
      <c r="C143" s="29">
        <f t="shared" si="11"/>
        <v>157107</v>
      </c>
      <c r="D143" s="29">
        <f t="shared" si="11"/>
        <v>48413</v>
      </c>
      <c r="E143" s="29">
        <f t="shared" si="11"/>
        <v>2605</v>
      </c>
      <c r="F143" s="29">
        <f t="shared" si="11"/>
        <v>10124</v>
      </c>
      <c r="G143" s="29">
        <f t="shared" si="11"/>
        <v>2700</v>
      </c>
      <c r="H143" s="29">
        <f t="shared" si="11"/>
        <v>14462</v>
      </c>
      <c r="I143" s="29">
        <f t="shared" si="11"/>
        <v>19270</v>
      </c>
      <c r="J143" s="29">
        <f t="shared" si="11"/>
        <v>49161</v>
      </c>
      <c r="K143" s="29">
        <f t="shared" si="11"/>
        <v>59233</v>
      </c>
      <c r="L143" s="29">
        <f t="shared" si="11"/>
        <v>156807</v>
      </c>
      <c r="M143" s="29"/>
    </row>
    <row r="144" spans="1:13">
      <c r="A144" s="28" t="s">
        <v>39</v>
      </c>
      <c r="B144" s="29"/>
      <c r="C144" s="29">
        <f t="shared" si="11"/>
        <v>177658</v>
      </c>
      <c r="D144" s="29">
        <f t="shared" si="11"/>
        <v>52716</v>
      </c>
      <c r="E144" s="29">
        <f t="shared" si="11"/>
        <v>2906</v>
      </c>
      <c r="F144" s="29">
        <f t="shared" si="11"/>
        <v>11480</v>
      </c>
      <c r="G144" s="29">
        <f t="shared" si="11"/>
        <v>3051</v>
      </c>
      <c r="H144" s="29">
        <f t="shared" si="11"/>
        <v>16248</v>
      </c>
      <c r="I144" s="29">
        <f t="shared" si="11"/>
        <v>21276</v>
      </c>
      <c r="J144" s="29">
        <f t="shared" si="11"/>
        <v>54961</v>
      </c>
      <c r="K144" s="29">
        <f t="shared" si="11"/>
        <v>66992</v>
      </c>
      <c r="L144" s="29">
        <f t="shared" si="11"/>
        <v>174669</v>
      </c>
      <c r="M144" s="29"/>
    </row>
    <row r="145" spans="1:13">
      <c r="A145" s="24" t="s">
        <v>40</v>
      </c>
      <c r="B145" s="15"/>
      <c r="C145" s="15">
        <f t="shared" si="11"/>
        <v>196335</v>
      </c>
      <c r="D145" s="15">
        <f t="shared" si="11"/>
        <v>56868</v>
      </c>
      <c r="E145" s="15">
        <f t="shared" si="11"/>
        <v>3174</v>
      </c>
      <c r="F145" s="15">
        <f t="shared" si="11"/>
        <v>12673</v>
      </c>
      <c r="G145" s="15">
        <f t="shared" si="11"/>
        <v>3373</v>
      </c>
      <c r="H145" s="15">
        <f t="shared" si="11"/>
        <v>17666</v>
      </c>
      <c r="I145" s="15">
        <f t="shared" si="11"/>
        <v>23220</v>
      </c>
      <c r="J145" s="15">
        <f t="shared" si="11"/>
        <v>60106</v>
      </c>
      <c r="K145" s="15">
        <f t="shared" si="11"/>
        <v>74415</v>
      </c>
      <c r="L145" s="15">
        <f t="shared" si="11"/>
        <v>191389</v>
      </c>
      <c r="M145" s="15"/>
    </row>
    <row r="146" spans="1:13">
      <c r="A146" s="28" t="s">
        <v>41</v>
      </c>
      <c r="B146" s="29"/>
      <c r="C146" s="29">
        <f t="shared" si="11"/>
        <v>214441</v>
      </c>
      <c r="D146" s="29">
        <f t="shared" si="11"/>
        <v>61132</v>
      </c>
      <c r="E146" s="29">
        <f t="shared" si="11"/>
        <v>3502</v>
      </c>
      <c r="F146" s="29">
        <f t="shared" si="11"/>
        <v>13860</v>
      </c>
      <c r="G146" s="29">
        <f t="shared" si="11"/>
        <v>3766</v>
      </c>
      <c r="H146" s="29">
        <f t="shared" si="11"/>
        <v>19472</v>
      </c>
      <c r="I146" s="29">
        <f t="shared" si="11"/>
        <v>24951</v>
      </c>
      <c r="J146" s="29">
        <f t="shared" si="11"/>
        <v>65551</v>
      </c>
      <c r="K146" s="29">
        <f t="shared" si="11"/>
        <v>80817</v>
      </c>
      <c r="L146" s="29">
        <f t="shared" si="11"/>
        <v>207500</v>
      </c>
      <c r="M146" s="29"/>
    </row>
    <row r="147" spans="1:13" ht="14.25" thickBot="1">
      <c r="A147" s="24" t="s">
        <v>42</v>
      </c>
      <c r="B147" s="15"/>
      <c r="C147" s="15">
        <f t="shared" si="11"/>
        <v>233769</v>
      </c>
      <c r="D147" s="15">
        <f t="shared" si="11"/>
        <v>67359</v>
      </c>
      <c r="E147" s="15">
        <f t="shared" si="11"/>
        <v>3747</v>
      </c>
      <c r="F147" s="15">
        <f t="shared" si="11"/>
        <v>15031</v>
      </c>
      <c r="G147" s="15">
        <f t="shared" si="11"/>
        <v>4053</v>
      </c>
      <c r="H147" s="15">
        <f t="shared" si="11"/>
        <v>21087</v>
      </c>
      <c r="I147" s="15">
        <f t="shared" si="11"/>
        <v>26495</v>
      </c>
      <c r="J147" s="15">
        <f t="shared" si="11"/>
        <v>70413</v>
      </c>
      <c r="K147" s="15">
        <f t="shared" si="11"/>
        <v>87791</v>
      </c>
      <c r="L147" s="15">
        <f t="shared" si="11"/>
        <v>225563</v>
      </c>
      <c r="M147" s="15"/>
    </row>
    <row r="148" spans="1:13" ht="15" thickTop="1" thickBot="1">
      <c r="A148" s="32" t="s">
        <v>67</v>
      </c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3"/>
    </row>
    <row r="149" spans="1:13" ht="15" thickTop="1" thickBot="1">
      <c r="A149" s="32" t="s">
        <v>44</v>
      </c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5"/>
    </row>
    <row r="150" spans="1:13" ht="15" thickTop="1" thickBot="1">
      <c r="A150" s="36" t="s">
        <v>45</v>
      </c>
      <c r="B150" s="37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8"/>
    </row>
    <row r="151" spans="1:13" ht="15" thickTop="1" thickBot="1">
      <c r="A151" s="32" t="s">
        <v>46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1:13" ht="15" thickTop="1" thickBot="1">
      <c r="A152" s="32" t="s">
        <v>47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1:13" ht="15" thickTop="1" thickBot="1">
      <c r="A153" s="32" t="s">
        <v>48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1:13" ht="15" thickTop="1" thickBot="1">
      <c r="A154" s="32" t="s">
        <v>49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1:13" ht="15" thickTop="1" thickBot="1">
      <c r="A155" s="32" t="s">
        <v>50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1:13" ht="15" thickTop="1" thickBot="1">
      <c r="A156" s="32" t="s">
        <v>51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ht="15" thickTop="1" thickBot="1">
      <c r="A157" s="32" t="s">
        <v>52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1:13" ht="15" thickTop="1" thickBot="1">
      <c r="A158" s="32" t="s">
        <v>53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ht="15" thickTop="1" thickBot="1">
      <c r="A159" s="32" t="s">
        <v>54</v>
      </c>
      <c r="B159" s="40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40"/>
    </row>
    <row r="160" spans="1:13" ht="15" thickTop="1" thickBot="1">
      <c r="A160" s="41" t="s">
        <v>55</v>
      </c>
      <c r="B160" s="47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ht="14.25" thickTop="1"/>
  </sheetData>
  <phoneticPr fontId="3"/>
  <printOptions horizontalCentered="1" verticalCentered="1"/>
  <pageMargins left="0.19685039370078741" right="0.15748031496062992" top="0" bottom="0.15748031496062992" header="0.19685039370078741" footer="0.15748031496062992"/>
  <pageSetup paperSize="9" scale="80" orientation="portrait" r:id="rId1"/>
  <headerFooter alignWithMargins="0"/>
  <rowBreaks count="1" manualBreakCount="1">
    <brk id="8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集計用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KONISHI</dc:creator>
  <cp:lastModifiedBy>KONISHI</cp:lastModifiedBy>
  <dcterms:created xsi:type="dcterms:W3CDTF">2013-01-08T05:40:25Z</dcterms:created>
  <dcterms:modified xsi:type="dcterms:W3CDTF">2013-01-08T05:40:51Z</dcterms:modified>
</cp:coreProperties>
</file>