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002" sheetId="1" r:id="rId1"/>
    <sheet name="2001" sheetId="2" r:id="rId2"/>
  </sheets>
  <definedNames/>
  <calcPr fullCalcOnLoad="1"/>
</workbook>
</file>

<file path=xl/sharedStrings.xml><?xml version="1.0" encoding="utf-8"?>
<sst xmlns="http://schemas.openxmlformats.org/spreadsheetml/2006/main" count="110" uniqueCount="35">
  <si>
    <t>２００１年メタアクリル樹脂需給実績</t>
  </si>
  <si>
    <t>(単位：トン)</t>
  </si>
  <si>
    <t>注型板</t>
  </si>
  <si>
    <t>押出板</t>
  </si>
  <si>
    <t>成形材料</t>
  </si>
  <si>
    <t>生産</t>
  </si>
  <si>
    <t>前年比</t>
  </si>
  <si>
    <t>出荷</t>
  </si>
  <si>
    <t>在庫</t>
  </si>
  <si>
    <t>国内</t>
  </si>
  <si>
    <t>輸出</t>
  </si>
  <si>
    <t>計</t>
  </si>
  <si>
    <t>2000年</t>
  </si>
  <si>
    <t>2月</t>
  </si>
  <si>
    <t>3月</t>
  </si>
  <si>
    <t>1～3月</t>
  </si>
  <si>
    <t>4月</t>
  </si>
  <si>
    <t>5月</t>
  </si>
  <si>
    <t>6月</t>
  </si>
  <si>
    <t>4～6月</t>
  </si>
  <si>
    <t>1～6月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</si>
  <si>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</si>
  <si>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</si>
  <si>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</si>
  <si>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</si>
  <si>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</si>
  <si>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</si>
  <si>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</si>
  <si>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</si>
  <si>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７～12月</t>
  </si>
  <si>
    <t>2001年</t>
  </si>
  <si>
    <t>（石油化学工業協会メタクリル委員会）</t>
  </si>
  <si>
    <t>２００２年メタアクリル樹脂需給実績</t>
  </si>
  <si>
    <t>2001年</t>
  </si>
  <si>
    <t>2002年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</si>
</sst>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</numFmts>
  <fonts count="5"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6"/>
      <name val="ＭＳ Ｐゴシック"/>
      <family val="3"/>
    </font>
    <font>
      <u val="single"/>
      <sz val="8.15"/>
      <color indexed="12"/>
      <name val="ＭＳ Ｐゴシック"/>
      <family val="3"/>
    </font>
    <font>
      <u val="single"/>
      <sz val="8.1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/>
    </xf>
    <xf numFmtId="176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6" fontId="0" fillId="0" borderId="12" xfId="0" applyNumberFormat="1" applyBorder="1" applyAlignment="1">
      <alignment/>
    </xf>
    <xf numFmtId="177" fontId="0" fillId="0" borderId="11" xfId="0" applyNumberFormat="1" applyBorder="1" applyAlignment="1">
      <alignment/>
    </xf>
    <xf numFmtId="176" fontId="0" fillId="0" borderId="15" xfId="0" applyNumberFormat="1" applyBorder="1" applyAlignment="1">
      <alignment/>
    </xf>
    <xf numFmtId="55" fontId="0" fillId="0" borderId="16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6" fontId="0" fillId="0" borderId="19" xfId="0" applyNumberFormat="1" applyBorder="1" applyAlignment="1">
      <alignment/>
    </xf>
    <xf numFmtId="177" fontId="0" fillId="0" borderId="18" xfId="0" applyNumberFormat="1" applyBorder="1" applyAlignment="1">
      <alignment/>
    </xf>
    <xf numFmtId="176" fontId="0" fillId="0" borderId="22" xfId="0" applyNumberFormat="1" applyBorder="1" applyAlignment="1">
      <alignment/>
    </xf>
    <xf numFmtId="0" fontId="0" fillId="0" borderId="23" xfId="0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176" fontId="0" fillId="0" borderId="26" xfId="0" applyNumberFormat="1" applyBorder="1" applyAlignment="1">
      <alignment/>
    </xf>
    <xf numFmtId="177" fontId="0" fillId="0" borderId="25" xfId="0" applyNumberFormat="1" applyBorder="1" applyAlignment="1">
      <alignment/>
    </xf>
    <xf numFmtId="176" fontId="0" fillId="0" borderId="29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4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8" fontId="0" fillId="0" borderId="27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7" fontId="0" fillId="0" borderId="33" xfId="0" applyNumberFormat="1" applyBorder="1" applyAlignment="1">
      <alignment horizontal="right"/>
    </xf>
    <xf numFmtId="177" fontId="0" fillId="0" borderId="34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7" fontId="0" fillId="0" borderId="36" xfId="0" applyNumberFormat="1" applyBorder="1" applyAlignment="1">
      <alignment horizontal="right"/>
    </xf>
    <xf numFmtId="177" fontId="0" fillId="0" borderId="33" xfId="0" applyNumberFormat="1" applyBorder="1" applyAlignment="1">
      <alignment/>
    </xf>
    <xf numFmtId="176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176" fontId="0" fillId="0" borderId="39" xfId="0" applyNumberFormat="1" applyBorder="1" applyAlignment="1">
      <alignment horizontal="right"/>
    </xf>
    <xf numFmtId="177" fontId="0" fillId="0" borderId="40" xfId="0" applyNumberFormat="1" applyBorder="1" applyAlignment="1">
      <alignment horizontal="right"/>
    </xf>
    <xf numFmtId="177" fontId="0" fillId="0" borderId="41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177" fontId="0" fillId="0" borderId="40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28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0" fillId="0" borderId="46" xfId="0" applyNumberFormat="1" applyBorder="1" applyAlignment="1">
      <alignment horizontal="right"/>
    </xf>
    <xf numFmtId="176" fontId="0" fillId="0" borderId="20" xfId="0" applyNumberFormat="1" applyBorder="1" applyAlignment="1">
      <alignment/>
    </xf>
    <xf numFmtId="177" fontId="0" fillId="0" borderId="47" xfId="0" applyNumberFormat="1" applyBorder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74" zoomScaleNormal="74" workbookViewId="0" topLeftCell="L1">
      <selection activeCell="V34" sqref="V34"/>
    </sheetView>
  </sheetViews>
  <sheetFormatPr defaultColWidth="9.00390625" defaultRowHeight="13.5"/>
  <cols>
    <col min="1" max="1" width="11.375" style="0" bestFit="1" customWidth="1"/>
    <col min="2" max="11" width="9.125" style="0" bestFit="1" customWidth="1"/>
    <col min="12" max="19" width="9.25390625" style="0" bestFit="1" customWidth="1"/>
    <col min="20" max="20" width="9.75390625" style="0" bestFit="1" customWidth="1"/>
    <col min="21" max="25" width="9.25390625" style="0" bestFit="1" customWidth="1"/>
    <col min="26" max="26" width="9.75390625" style="0" bestFit="1" customWidth="1"/>
    <col min="27" max="28" width="9.25390625" style="0" bestFit="1" customWidth="1"/>
  </cols>
  <sheetData>
    <row r="1" spans="1:28" ht="14.25" thickBot="1">
      <c r="A1" s="75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 t="s">
        <v>1</v>
      </c>
    </row>
    <row r="2" spans="1:28" ht="14.25" thickBot="1">
      <c r="A2" s="77"/>
      <c r="B2" s="80" t="s">
        <v>2</v>
      </c>
      <c r="C2" s="80"/>
      <c r="D2" s="80"/>
      <c r="E2" s="80"/>
      <c r="F2" s="80"/>
      <c r="G2" s="80"/>
      <c r="H2" s="80"/>
      <c r="I2" s="80"/>
      <c r="J2" s="80"/>
      <c r="K2" s="81" t="s">
        <v>3</v>
      </c>
      <c r="L2" s="82"/>
      <c r="M2" s="82"/>
      <c r="N2" s="82"/>
      <c r="O2" s="82"/>
      <c r="P2" s="82"/>
      <c r="Q2" s="82"/>
      <c r="R2" s="82"/>
      <c r="S2" s="82"/>
      <c r="T2" s="81" t="s">
        <v>4</v>
      </c>
      <c r="U2" s="82"/>
      <c r="V2" s="82"/>
      <c r="W2" s="82"/>
      <c r="X2" s="82"/>
      <c r="Y2" s="82"/>
      <c r="Z2" s="82"/>
      <c r="AA2" s="82"/>
      <c r="AB2" s="83"/>
    </row>
    <row r="3" spans="1:28" ht="14.25" thickBot="1">
      <c r="A3" s="78"/>
      <c r="B3" s="84" t="s">
        <v>5</v>
      </c>
      <c r="C3" s="86" t="s">
        <v>6</v>
      </c>
      <c r="D3" s="88" t="s">
        <v>7</v>
      </c>
      <c r="E3" s="89"/>
      <c r="F3" s="89"/>
      <c r="G3" s="89"/>
      <c r="H3" s="89"/>
      <c r="I3" s="90"/>
      <c r="J3" s="84" t="s">
        <v>8</v>
      </c>
      <c r="K3" s="91" t="s">
        <v>5</v>
      </c>
      <c r="L3" s="93" t="s">
        <v>6</v>
      </c>
      <c r="M3" s="81" t="s">
        <v>7</v>
      </c>
      <c r="N3" s="82"/>
      <c r="O3" s="82"/>
      <c r="P3" s="82"/>
      <c r="Q3" s="82"/>
      <c r="R3" s="97"/>
      <c r="S3" s="91" t="s">
        <v>8</v>
      </c>
      <c r="T3" s="91" t="s">
        <v>5</v>
      </c>
      <c r="U3" s="93" t="s">
        <v>6</v>
      </c>
      <c r="V3" s="81" t="s">
        <v>7</v>
      </c>
      <c r="W3" s="82"/>
      <c r="X3" s="82"/>
      <c r="Y3" s="82"/>
      <c r="Z3" s="82"/>
      <c r="AA3" s="83"/>
      <c r="AB3" s="95" t="s">
        <v>8</v>
      </c>
    </row>
    <row r="4" spans="1:28" ht="14.25" thickBot="1">
      <c r="A4" s="79"/>
      <c r="B4" s="85"/>
      <c r="C4" s="87"/>
      <c r="D4" s="2" t="s">
        <v>9</v>
      </c>
      <c r="E4" s="4" t="s">
        <v>6</v>
      </c>
      <c r="F4" s="4" t="s">
        <v>10</v>
      </c>
      <c r="G4" s="4" t="s">
        <v>6</v>
      </c>
      <c r="H4" s="4" t="s">
        <v>11</v>
      </c>
      <c r="I4" s="5" t="s">
        <v>6</v>
      </c>
      <c r="J4" s="85"/>
      <c r="K4" s="92"/>
      <c r="L4" s="94"/>
      <c r="M4" s="6" t="s">
        <v>9</v>
      </c>
      <c r="N4" s="7" t="s">
        <v>6</v>
      </c>
      <c r="O4" s="7" t="s">
        <v>10</v>
      </c>
      <c r="P4" s="7" t="s">
        <v>6</v>
      </c>
      <c r="Q4" s="7" t="s">
        <v>11</v>
      </c>
      <c r="R4" s="8" t="s">
        <v>6</v>
      </c>
      <c r="S4" s="92"/>
      <c r="T4" s="92"/>
      <c r="U4" s="94"/>
      <c r="V4" s="3" t="s">
        <v>9</v>
      </c>
      <c r="W4" s="7" t="s">
        <v>6</v>
      </c>
      <c r="X4" s="7" t="s">
        <v>10</v>
      </c>
      <c r="Y4" s="7" t="s">
        <v>6</v>
      </c>
      <c r="Z4" s="9" t="s">
        <v>11</v>
      </c>
      <c r="AA4" s="10" t="s">
        <v>6</v>
      </c>
      <c r="AB4" s="96"/>
    </row>
    <row r="5" spans="1:28" ht="14.25" thickBot="1">
      <c r="A5" s="11" t="s">
        <v>33</v>
      </c>
      <c r="B5" s="12">
        <v>31354</v>
      </c>
      <c r="C5" s="13">
        <v>1.1270309130122214</v>
      </c>
      <c r="D5" s="12">
        <v>26247</v>
      </c>
      <c r="E5" s="14">
        <v>1.1326055061707085</v>
      </c>
      <c r="F5" s="15">
        <v>4383</v>
      </c>
      <c r="G5" s="14">
        <v>0.8258903335217637</v>
      </c>
      <c r="H5" s="15">
        <v>30630</v>
      </c>
      <c r="I5" s="13">
        <v>1.075453811312805</v>
      </c>
      <c r="J5" s="16">
        <v>45938</v>
      </c>
      <c r="K5" s="12">
        <v>43581</v>
      </c>
      <c r="L5" s="13">
        <v>0.9461583552245935</v>
      </c>
      <c r="M5" s="16">
        <v>44542</v>
      </c>
      <c r="N5" s="14">
        <v>0.9940857455308323</v>
      </c>
      <c r="O5" s="15">
        <v>1177</v>
      </c>
      <c r="P5" s="14">
        <v>1.7593423019431988</v>
      </c>
      <c r="Q5" s="15">
        <v>45719</v>
      </c>
      <c r="R5" s="17">
        <v>1.0053434778784414</v>
      </c>
      <c r="S5" s="12">
        <v>92983</v>
      </c>
      <c r="T5" s="12">
        <v>144229</v>
      </c>
      <c r="U5" s="13">
        <v>0.927440149698096</v>
      </c>
      <c r="V5" s="12">
        <v>51449</v>
      </c>
      <c r="W5" s="14">
        <v>0.916098360071936</v>
      </c>
      <c r="X5" s="15">
        <v>43256</v>
      </c>
      <c r="Y5" s="14">
        <v>0.8932760614571287</v>
      </c>
      <c r="Z5" s="18">
        <v>94705</v>
      </c>
      <c r="AA5" s="19">
        <v>0.9055313859540087</v>
      </c>
      <c r="AB5" s="20"/>
    </row>
    <row r="6" spans="1:28" ht="14.25" thickTop="1">
      <c r="A6" s="21">
        <v>37257</v>
      </c>
      <c r="B6" s="22">
        <v>2826</v>
      </c>
      <c r="C6" s="23">
        <v>1.157722244981565</v>
      </c>
      <c r="D6" s="22">
        <v>2019</v>
      </c>
      <c r="E6" s="74">
        <v>1.1273031825795645</v>
      </c>
      <c r="F6" s="26">
        <v>368</v>
      </c>
      <c r="G6" s="74">
        <v>1.0728862973760933</v>
      </c>
      <c r="H6" s="26">
        <v>2387</v>
      </c>
      <c r="I6" s="23">
        <v>1.1185567010309279</v>
      </c>
      <c r="J6" s="26">
        <v>4347</v>
      </c>
      <c r="K6" s="22">
        <v>3972</v>
      </c>
      <c r="L6" s="23">
        <v>1.235843186060983</v>
      </c>
      <c r="M6" s="26">
        <v>3786</v>
      </c>
      <c r="N6" s="74">
        <v>1.1528623629719854</v>
      </c>
      <c r="O6" s="26">
        <v>69</v>
      </c>
      <c r="P6" s="74">
        <v>0.9452054794520548</v>
      </c>
      <c r="Q6" s="26">
        <v>3855</v>
      </c>
      <c r="R6" s="23">
        <v>1.1483467381590706</v>
      </c>
      <c r="S6" s="22">
        <v>6873</v>
      </c>
      <c r="T6" s="22">
        <v>13013</v>
      </c>
      <c r="U6" s="23">
        <v>0.9531936712569586</v>
      </c>
      <c r="V6" s="22">
        <v>4006</v>
      </c>
      <c r="W6" s="74">
        <v>0.9245326563581814</v>
      </c>
      <c r="X6" s="26">
        <v>4257</v>
      </c>
      <c r="Y6" s="74">
        <v>1.1492980561555075</v>
      </c>
      <c r="Z6" s="73">
        <v>8263</v>
      </c>
      <c r="AA6" s="23">
        <v>1.028119945253204</v>
      </c>
      <c r="AB6" s="30">
        <v>20069</v>
      </c>
    </row>
    <row r="7" spans="1:28" ht="13.5">
      <c r="A7" s="31" t="s">
        <v>13</v>
      </c>
      <c r="B7" s="32"/>
      <c r="C7" s="33"/>
      <c r="D7" s="32"/>
      <c r="E7" s="34"/>
      <c r="F7" s="35"/>
      <c r="G7" s="34"/>
      <c r="H7" s="35"/>
      <c r="I7" s="33"/>
      <c r="J7" s="36"/>
      <c r="K7" s="32"/>
      <c r="L7" s="33"/>
      <c r="M7" s="36"/>
      <c r="N7" s="34"/>
      <c r="O7" s="35"/>
      <c r="P7" s="34"/>
      <c r="Q7" s="35"/>
      <c r="R7" s="37"/>
      <c r="S7" s="32"/>
      <c r="T7" s="32"/>
      <c r="U7" s="33"/>
      <c r="V7" s="32"/>
      <c r="W7" s="34"/>
      <c r="X7" s="35"/>
      <c r="Y7" s="34"/>
      <c r="Z7" s="38"/>
      <c r="AA7" s="39"/>
      <c r="AB7" s="40"/>
    </row>
    <row r="8" spans="1:28" ht="13.5">
      <c r="A8" s="31" t="s">
        <v>14</v>
      </c>
      <c r="B8" s="32"/>
      <c r="C8" s="33"/>
      <c r="D8" s="32"/>
      <c r="E8" s="34"/>
      <c r="F8" s="35"/>
      <c r="G8" s="34"/>
      <c r="H8" s="35"/>
      <c r="I8" s="33"/>
      <c r="J8" s="36"/>
      <c r="K8" s="32"/>
      <c r="L8" s="33"/>
      <c r="M8" s="36"/>
      <c r="N8" s="34"/>
      <c r="O8" s="35"/>
      <c r="P8" s="34"/>
      <c r="Q8" s="35"/>
      <c r="R8" s="37"/>
      <c r="S8" s="32"/>
      <c r="T8" s="32"/>
      <c r="U8" s="33"/>
      <c r="V8" s="32"/>
      <c r="W8" s="34"/>
      <c r="X8" s="35"/>
      <c r="Y8" s="34"/>
      <c r="Z8" s="38"/>
      <c r="AA8" s="39"/>
      <c r="AB8" s="40"/>
    </row>
    <row r="9" spans="1:28" ht="13.5">
      <c r="A9" s="31" t="s">
        <v>15</v>
      </c>
      <c r="B9" s="32"/>
      <c r="C9" s="33"/>
      <c r="D9" s="32"/>
      <c r="E9" s="34"/>
      <c r="F9" s="35"/>
      <c r="G9" s="34"/>
      <c r="H9" s="35"/>
      <c r="I9" s="33"/>
      <c r="J9" s="36"/>
      <c r="K9" s="32"/>
      <c r="L9" s="33"/>
      <c r="M9" s="36"/>
      <c r="N9" s="34"/>
      <c r="O9" s="35"/>
      <c r="P9" s="34"/>
      <c r="Q9" s="35"/>
      <c r="R9" s="37"/>
      <c r="S9" s="32"/>
      <c r="T9" s="32"/>
      <c r="U9" s="33"/>
      <c r="V9" s="32"/>
      <c r="W9" s="34"/>
      <c r="X9" s="35"/>
      <c r="Y9" s="34"/>
      <c r="Z9" s="38"/>
      <c r="AA9" s="39"/>
      <c r="AB9" s="40"/>
    </row>
    <row r="10" spans="1:28" ht="13.5">
      <c r="A10" s="31" t="s">
        <v>16</v>
      </c>
      <c r="B10" s="32"/>
      <c r="C10" s="33"/>
      <c r="D10" s="32"/>
      <c r="E10" s="34"/>
      <c r="F10" s="35"/>
      <c r="G10" s="34"/>
      <c r="H10" s="35"/>
      <c r="I10" s="33"/>
      <c r="J10" s="36"/>
      <c r="K10" s="32"/>
      <c r="L10" s="33"/>
      <c r="M10" s="36"/>
      <c r="N10" s="34"/>
      <c r="O10" s="35"/>
      <c r="P10" s="34"/>
      <c r="Q10" s="35"/>
      <c r="R10" s="37"/>
      <c r="S10" s="32"/>
      <c r="T10" s="32"/>
      <c r="U10" s="33"/>
      <c r="V10" s="32"/>
      <c r="W10" s="34"/>
      <c r="X10" s="35"/>
      <c r="Y10" s="34"/>
      <c r="Z10" s="38"/>
      <c r="AA10" s="39"/>
      <c r="AB10" s="40"/>
    </row>
    <row r="11" spans="1:28" ht="13.5">
      <c r="A11" s="31" t="s">
        <v>17</v>
      </c>
      <c r="B11" s="32"/>
      <c r="C11" s="33"/>
      <c r="D11" s="32"/>
      <c r="E11" s="34"/>
      <c r="F11" s="35"/>
      <c r="G11" s="34"/>
      <c r="H11" s="35"/>
      <c r="I11" s="33"/>
      <c r="J11" s="36"/>
      <c r="K11" s="32"/>
      <c r="L11" s="33"/>
      <c r="M11" s="36"/>
      <c r="N11" s="34"/>
      <c r="O11" s="35"/>
      <c r="P11" s="34"/>
      <c r="Q11" s="35"/>
      <c r="R11" s="37"/>
      <c r="S11" s="32"/>
      <c r="T11" s="32"/>
      <c r="U11" s="33"/>
      <c r="V11" s="32"/>
      <c r="W11" s="34"/>
      <c r="X11" s="35"/>
      <c r="Y11" s="34"/>
      <c r="Z11" s="38"/>
      <c r="AA11" s="39"/>
      <c r="AB11" s="40"/>
    </row>
    <row r="12" spans="1:28" ht="13.5">
      <c r="A12" s="31" t="s">
        <v>18</v>
      </c>
      <c r="B12" s="32"/>
      <c r="C12" s="33"/>
      <c r="D12" s="32"/>
      <c r="E12" s="34"/>
      <c r="F12" s="35"/>
      <c r="G12" s="34"/>
      <c r="H12" s="35"/>
      <c r="I12" s="33"/>
      <c r="J12" s="36"/>
      <c r="K12" s="32"/>
      <c r="L12" s="33"/>
      <c r="M12" s="36"/>
      <c r="N12" s="34"/>
      <c r="O12" s="35"/>
      <c r="P12" s="34"/>
      <c r="Q12" s="35"/>
      <c r="R12" s="37"/>
      <c r="S12" s="32"/>
      <c r="T12" s="32"/>
      <c r="U12" s="33"/>
      <c r="V12" s="32"/>
      <c r="W12" s="34"/>
      <c r="X12" s="35"/>
      <c r="Y12" s="34"/>
      <c r="Z12" s="38"/>
      <c r="AA12" s="39"/>
      <c r="AB12" s="40"/>
    </row>
    <row r="13" spans="1:28" ht="13.5">
      <c r="A13" s="31" t="s">
        <v>19</v>
      </c>
      <c r="B13" s="32"/>
      <c r="C13" s="33"/>
      <c r="D13" s="32"/>
      <c r="E13" s="34"/>
      <c r="F13" s="35"/>
      <c r="G13" s="34"/>
      <c r="H13" s="35"/>
      <c r="I13" s="33"/>
      <c r="J13" s="36"/>
      <c r="K13" s="32"/>
      <c r="L13" s="33"/>
      <c r="M13" s="36"/>
      <c r="N13" s="34"/>
      <c r="O13" s="35"/>
      <c r="P13" s="34"/>
      <c r="Q13" s="35"/>
      <c r="R13" s="37"/>
      <c r="S13" s="32"/>
      <c r="T13" s="32"/>
      <c r="U13" s="33"/>
      <c r="V13" s="32"/>
      <c r="W13" s="34"/>
      <c r="X13" s="35"/>
      <c r="Y13" s="34"/>
      <c r="Z13" s="38"/>
      <c r="AA13" s="39"/>
      <c r="AB13" s="40"/>
    </row>
    <row r="14" spans="1:28" ht="13.5">
      <c r="A14" s="31" t="s">
        <v>20</v>
      </c>
      <c r="B14" s="32"/>
      <c r="C14" s="33"/>
      <c r="D14" s="32"/>
      <c r="E14" s="34"/>
      <c r="F14" s="35"/>
      <c r="G14" s="34"/>
      <c r="H14" s="35"/>
      <c r="I14" s="33"/>
      <c r="J14" s="36"/>
      <c r="K14" s="32"/>
      <c r="L14" s="33"/>
      <c r="M14" s="36"/>
      <c r="N14" s="34"/>
      <c r="O14" s="35"/>
      <c r="P14" s="34"/>
      <c r="Q14" s="35"/>
      <c r="R14" s="37"/>
      <c r="S14" s="32"/>
      <c r="T14" s="32"/>
      <c r="U14" s="33"/>
      <c r="V14" s="32"/>
      <c r="W14" s="34"/>
      <c r="X14" s="35"/>
      <c r="Y14" s="34"/>
      <c r="Z14" s="38"/>
      <c r="AA14" s="39"/>
      <c r="AB14" s="40"/>
    </row>
    <row r="15" spans="1:28" ht="13.5">
      <c r="A15" s="31" t="s">
        <v>21</v>
      </c>
      <c r="B15" s="32"/>
      <c r="C15" s="33"/>
      <c r="D15" s="32"/>
      <c r="E15" s="34"/>
      <c r="F15" s="35"/>
      <c r="G15" s="34"/>
      <c r="H15" s="35"/>
      <c r="I15" s="33"/>
      <c r="J15" s="36"/>
      <c r="K15" s="32"/>
      <c r="L15" s="33"/>
      <c r="M15" s="36"/>
      <c r="N15" s="34"/>
      <c r="O15" s="35"/>
      <c r="P15" s="34"/>
      <c r="Q15" s="35"/>
      <c r="R15" s="37"/>
      <c r="S15" s="32"/>
      <c r="T15" s="32"/>
      <c r="U15" s="33"/>
      <c r="V15" s="32"/>
      <c r="W15" s="34"/>
      <c r="X15" s="35"/>
      <c r="Y15" s="34"/>
      <c r="Z15" s="38"/>
      <c r="AA15" s="39"/>
      <c r="AB15" s="40"/>
    </row>
    <row r="16" spans="1:28" ht="13.5">
      <c r="A16" s="31" t="s">
        <v>22</v>
      </c>
      <c r="B16" s="32"/>
      <c r="C16" s="33"/>
      <c r="D16" s="32"/>
      <c r="E16" s="34"/>
      <c r="F16" s="35"/>
      <c r="G16" s="34"/>
      <c r="H16" s="35"/>
      <c r="I16" s="33"/>
      <c r="J16" s="36"/>
      <c r="K16" s="32"/>
      <c r="L16" s="33"/>
      <c r="M16" s="36"/>
      <c r="N16" s="34"/>
      <c r="O16" s="35"/>
      <c r="P16" s="34"/>
      <c r="Q16" s="35"/>
      <c r="R16" s="37"/>
      <c r="S16" s="32"/>
      <c r="T16" s="32"/>
      <c r="U16" s="33"/>
      <c r="V16" s="32"/>
      <c r="W16" s="34"/>
      <c r="X16" s="35"/>
      <c r="Y16" s="34"/>
      <c r="Z16" s="38"/>
      <c r="AA16" s="39"/>
      <c r="AB16" s="40"/>
    </row>
    <row r="17" spans="1:28" ht="13.5">
      <c r="A17" s="31" t="s">
        <v>23</v>
      </c>
      <c r="B17" s="32">
        <v>2789</v>
      </c>
      <c r="C17" s="33">
        <f>B17/'2001'!B17</f>
        <v>0.9964272954626653</v>
      </c>
      <c r="D17" s="32">
        <v>2698</v>
      </c>
      <c r="E17" s="34">
        <f>D17/'2001'!D17</f>
        <v>1.1730434782608696</v>
      </c>
      <c r="F17" s="35">
        <v>443</v>
      </c>
      <c r="G17" s="34">
        <f>F17/'2001'!F17</f>
        <v>0.8128440366972477</v>
      </c>
      <c r="H17" s="35">
        <v>3141</v>
      </c>
      <c r="I17" s="33">
        <f>H17/'2001'!H17</f>
        <v>1.1040421792618629</v>
      </c>
      <c r="J17" s="36">
        <v>3285</v>
      </c>
      <c r="K17" s="32">
        <v>4833</v>
      </c>
      <c r="L17" s="33">
        <f>K17/'2001'!K17</f>
        <v>1.1880530973451326</v>
      </c>
      <c r="M17" s="36">
        <v>4792</v>
      </c>
      <c r="N17" s="34">
        <f>M17/'2001'!M17</f>
        <v>1.074439461883408</v>
      </c>
      <c r="O17" s="35">
        <v>32</v>
      </c>
      <c r="P17" s="34">
        <f>O17/'2001'!O17</f>
        <v>0.27350427350427353</v>
      </c>
      <c r="Q17" s="35">
        <v>4824</v>
      </c>
      <c r="R17" s="37">
        <f>Q17/'2001'!Q17</f>
        <v>1.053965479571772</v>
      </c>
      <c r="S17" s="32">
        <v>5571</v>
      </c>
      <c r="T17" s="32"/>
      <c r="U17" s="33"/>
      <c r="V17" s="32"/>
      <c r="W17" s="34"/>
      <c r="X17" s="35"/>
      <c r="Y17" s="34"/>
      <c r="Z17" s="38"/>
      <c r="AA17" s="39"/>
      <c r="AB17" s="40"/>
    </row>
    <row r="18" spans="1:28" ht="13.5">
      <c r="A18" s="31" t="s">
        <v>24</v>
      </c>
      <c r="B18" s="32"/>
      <c r="C18" s="33"/>
      <c r="D18" s="32"/>
      <c r="E18" s="34"/>
      <c r="F18" s="35"/>
      <c r="G18" s="34"/>
      <c r="H18" s="35"/>
      <c r="I18" s="33"/>
      <c r="J18" s="36"/>
      <c r="K18" s="32"/>
      <c r="L18" s="33"/>
      <c r="M18" s="36"/>
      <c r="N18" s="34"/>
      <c r="O18" s="35"/>
      <c r="P18" s="34"/>
      <c r="Q18" s="35"/>
      <c r="R18" s="37"/>
      <c r="S18" s="32"/>
      <c r="T18" s="32"/>
      <c r="U18" s="33"/>
      <c r="V18" s="32"/>
      <c r="W18" s="34"/>
      <c r="X18" s="35"/>
      <c r="Y18" s="34"/>
      <c r="Z18" s="38"/>
      <c r="AA18" s="39"/>
      <c r="AB18" s="40"/>
    </row>
    <row r="19" spans="1:28" ht="13.5">
      <c r="A19" s="31" t="s">
        <v>25</v>
      </c>
      <c r="B19" s="41">
        <v>2795</v>
      </c>
      <c r="C19" s="33">
        <f>B19/'2001'!B19</f>
        <v>0.8909786420146637</v>
      </c>
      <c r="D19" s="41">
        <v>2673</v>
      </c>
      <c r="E19" s="34">
        <f>D19/'2001'!D19</f>
        <v>1.134068731438269</v>
      </c>
      <c r="F19" s="42">
        <v>495</v>
      </c>
      <c r="G19" s="34">
        <f>F19/'2001'!F19</f>
        <v>1.0927152317880795</v>
      </c>
      <c r="H19" s="43">
        <v>3132</v>
      </c>
      <c r="I19" s="33">
        <f>H19/'2001'!H19</f>
        <v>1.1145907473309609</v>
      </c>
      <c r="J19" s="41">
        <v>2948</v>
      </c>
      <c r="K19" s="41">
        <v>4836</v>
      </c>
      <c r="L19" s="33">
        <f>K19/'2001'!K19</f>
        <v>1.206887946094335</v>
      </c>
      <c r="M19" s="41">
        <v>4855</v>
      </c>
      <c r="N19" s="34">
        <f>M19/'2001'!M19</f>
        <v>1.25614489003881</v>
      </c>
      <c r="O19" s="42">
        <v>97</v>
      </c>
      <c r="P19" s="34">
        <f>O19/'2001'!O19</f>
        <v>1.6166666666666667</v>
      </c>
      <c r="Q19" s="43">
        <v>4952</v>
      </c>
      <c r="R19" s="37">
        <f>Q19/'2001'!Q19</f>
        <v>1.261656050955414</v>
      </c>
      <c r="S19" s="41">
        <v>5455</v>
      </c>
      <c r="T19" s="41">
        <v>16180</v>
      </c>
      <c r="U19" s="33">
        <f>T19/'2001'!T19</f>
        <v>1.1458112031725798</v>
      </c>
      <c r="V19" s="41">
        <v>4981</v>
      </c>
      <c r="W19" s="34">
        <f>V19/'2001'!V19</f>
        <v>1.1484897394512337</v>
      </c>
      <c r="X19" s="42">
        <v>5315</v>
      </c>
      <c r="Y19" s="34">
        <f>X19/'2001'!X19</f>
        <v>1.4399891628285018</v>
      </c>
      <c r="Z19" s="43">
        <v>10296</v>
      </c>
      <c r="AA19" s="39">
        <f>Z19/'2001'!Z19</f>
        <v>1.2825112107623318</v>
      </c>
      <c r="AB19" s="44">
        <v>16503</v>
      </c>
    </row>
    <row r="20" spans="1:28" ht="13.5">
      <c r="A20" s="31" t="s">
        <v>26</v>
      </c>
      <c r="B20" s="45">
        <v>2617</v>
      </c>
      <c r="C20" s="33">
        <f>B20/'2001'!B20</f>
        <v>1.073861304883053</v>
      </c>
      <c r="D20" s="45">
        <v>2413</v>
      </c>
      <c r="E20" s="34">
        <f>D20/'2001'!D20</f>
        <v>1.0172849915682969</v>
      </c>
      <c r="F20" s="46">
        <v>294</v>
      </c>
      <c r="G20" s="34">
        <f>F20/'2001'!F20</f>
        <v>0.5434380776340111</v>
      </c>
      <c r="H20" s="47">
        <v>2707</v>
      </c>
      <c r="I20" s="33">
        <f>H20/'2001'!H20</f>
        <v>0.9292825266048746</v>
      </c>
      <c r="J20" s="45">
        <v>2858</v>
      </c>
      <c r="K20" s="45">
        <v>5061</v>
      </c>
      <c r="L20" s="33">
        <f>K20/'2001'!K20</f>
        <v>1.4982238010657194</v>
      </c>
      <c r="M20" s="45">
        <v>4765</v>
      </c>
      <c r="N20" s="34">
        <f>M20/'2001'!M20</f>
        <v>1.26863684771033</v>
      </c>
      <c r="O20" s="46">
        <v>180</v>
      </c>
      <c r="P20" s="34">
        <f>O20/'2001'!O20</f>
        <v>2.1686746987951806</v>
      </c>
      <c r="Q20" s="47">
        <v>4945</v>
      </c>
      <c r="R20" s="37">
        <f>Q20/'2001'!Q20</f>
        <v>1.2880958582964315</v>
      </c>
      <c r="S20" s="45">
        <v>5571</v>
      </c>
      <c r="T20" s="45">
        <v>15158</v>
      </c>
      <c r="U20" s="33">
        <f>T20/'2001'!T20</f>
        <v>1.214875370682055</v>
      </c>
      <c r="V20" s="45">
        <v>4612</v>
      </c>
      <c r="W20" s="34">
        <f>V20/'2001'!V20</f>
        <v>1.090049633656346</v>
      </c>
      <c r="X20" s="46">
        <v>4881</v>
      </c>
      <c r="Y20" s="34">
        <f>X20/'2001'!X20</f>
        <v>1.5296145408962707</v>
      </c>
      <c r="Z20" s="47">
        <v>9493</v>
      </c>
      <c r="AA20" s="39">
        <f>Z20/'2001'!Z20</f>
        <v>1.2790353004580977</v>
      </c>
      <c r="AB20" s="48">
        <v>16806</v>
      </c>
    </row>
    <row r="21" spans="1:28" ht="13.5">
      <c r="A21" s="31" t="s">
        <v>27</v>
      </c>
      <c r="B21" s="45">
        <v>2199</v>
      </c>
      <c r="C21" s="33">
        <f>B21/'2001'!B21</f>
        <v>0.9552562988705473</v>
      </c>
      <c r="D21" s="45">
        <v>2099</v>
      </c>
      <c r="E21" s="34">
        <f>D21/'2001'!D21</f>
        <v>1.0802882141019043</v>
      </c>
      <c r="F21" s="46">
        <v>271</v>
      </c>
      <c r="G21" s="34">
        <f>F21/'2001'!F21</f>
        <v>1.3219512195121952</v>
      </c>
      <c r="H21" s="47">
        <v>2370</v>
      </c>
      <c r="I21" s="33">
        <f>H21/'2001'!H21</f>
        <v>1.1033519553072626</v>
      </c>
      <c r="J21" s="45">
        <v>2687</v>
      </c>
      <c r="K21" s="45">
        <v>3999</v>
      </c>
      <c r="L21" s="33">
        <f>K21/'2001'!K21</f>
        <v>1.1806908768821966</v>
      </c>
      <c r="M21" s="45">
        <v>4467</v>
      </c>
      <c r="N21" s="34">
        <f>M21/'2001'!M21</f>
        <v>1.335026897788404</v>
      </c>
      <c r="O21" s="46">
        <v>42</v>
      </c>
      <c r="P21" s="34">
        <f>O21/'2001'!O21</f>
        <v>0.35</v>
      </c>
      <c r="Q21" s="47">
        <v>4509</v>
      </c>
      <c r="R21" s="37">
        <f>Q21/'2001'!Q21</f>
        <v>1.300923254472014</v>
      </c>
      <c r="S21" s="45">
        <v>5061</v>
      </c>
      <c r="T21" s="45">
        <v>14815</v>
      </c>
      <c r="U21" s="33">
        <f>T21/'2001'!T21</f>
        <v>1.3736671302735282</v>
      </c>
      <c r="V21" s="45">
        <v>4215</v>
      </c>
      <c r="W21" s="34">
        <f>V21/'2001'!V21</f>
        <v>1.0988008342022941</v>
      </c>
      <c r="X21" s="46">
        <v>4800</v>
      </c>
      <c r="Y21" s="34">
        <f>X21/'2001'!X21</f>
        <v>1.343784994400896</v>
      </c>
      <c r="Z21" s="47">
        <v>9015</v>
      </c>
      <c r="AA21" s="39">
        <f>Z21/'2001'!Z21</f>
        <v>1.216927645788337</v>
      </c>
      <c r="AB21" s="48">
        <v>18270</v>
      </c>
    </row>
    <row r="22" spans="1:28" ht="13.5">
      <c r="A22" s="31" t="s">
        <v>28</v>
      </c>
      <c r="B22" s="32">
        <f>SUM(B19:B21)</f>
        <v>7611</v>
      </c>
      <c r="C22" s="33">
        <f>B22/'2001'!B22</f>
        <v>0.9663534789233114</v>
      </c>
      <c r="D22" s="32">
        <f>SUM(D19:D21)</f>
        <v>7185</v>
      </c>
      <c r="E22" s="37">
        <f>D22/'2001'!D22</f>
        <v>1.076888489208633</v>
      </c>
      <c r="F22" s="35">
        <f>SUM(F19:F21)</f>
        <v>1060</v>
      </c>
      <c r="G22" s="34">
        <f>F22/'2001'!F22</f>
        <v>0.8840700583819849</v>
      </c>
      <c r="H22" s="35">
        <f>SUM(H19:H21)</f>
        <v>8209</v>
      </c>
      <c r="I22" s="33">
        <f>H22/'2001'!H22</f>
        <v>1.0429424469571846</v>
      </c>
      <c r="J22" s="67">
        <f>J21</f>
        <v>2687</v>
      </c>
      <c r="K22" s="32">
        <f>SUM(K19:K21)</f>
        <v>13896</v>
      </c>
      <c r="L22" s="33">
        <f>K22/'2001'!K22</f>
        <v>1.2900111399925733</v>
      </c>
      <c r="M22" s="35">
        <f>SUM(M19:M21)</f>
        <v>14087</v>
      </c>
      <c r="N22" s="34">
        <f>M22/'2001'!M22</f>
        <v>1.284489833135771</v>
      </c>
      <c r="O22" s="35">
        <f>SUM(O19:O21)</f>
        <v>319</v>
      </c>
      <c r="P22" s="34">
        <f>O22/'2001'!O22</f>
        <v>1.2129277566539924</v>
      </c>
      <c r="Q22" s="35">
        <f>SUM(Q19:Q21)</f>
        <v>14406</v>
      </c>
      <c r="R22" s="37">
        <f>Q22/'2001'!Q22</f>
        <v>1.282813891362422</v>
      </c>
      <c r="S22" s="70">
        <f>S21</f>
        <v>5061</v>
      </c>
      <c r="T22" s="36">
        <f>SUM(T19:T21)</f>
        <v>46153</v>
      </c>
      <c r="U22" s="33">
        <f>T22/'2001'!T22</f>
        <v>1.2345986143434182</v>
      </c>
      <c r="V22" s="35">
        <f>SUM(V19:V21)</f>
        <v>13808</v>
      </c>
      <c r="W22" s="34">
        <f>V22/'2001'!V22</f>
        <v>1.1131892937762011</v>
      </c>
      <c r="X22" s="35">
        <f>SUM(X19:X21)</f>
        <v>14996</v>
      </c>
      <c r="Y22" s="34">
        <f>X22/'2001'!X22</f>
        <v>1.434474842165678</v>
      </c>
      <c r="Z22" s="35">
        <f>SUM(Z19:Z21)</f>
        <v>28804</v>
      </c>
      <c r="AA22" s="39">
        <f>Z22/'2001'!Z22</f>
        <v>1.2601277452095547</v>
      </c>
      <c r="AB22" s="40">
        <f>AB21</f>
        <v>18270</v>
      </c>
    </row>
    <row r="23" spans="1:28" ht="14.25" thickBot="1">
      <c r="A23" s="49" t="s">
        <v>29</v>
      </c>
      <c r="B23" s="50"/>
      <c r="C23" s="51"/>
      <c r="D23" s="50"/>
      <c r="E23" s="55"/>
      <c r="F23" s="53"/>
      <c r="G23" s="52"/>
      <c r="H23" s="53"/>
      <c r="I23" s="51"/>
      <c r="J23" s="68"/>
      <c r="K23" s="50"/>
      <c r="L23" s="51"/>
      <c r="M23" s="53"/>
      <c r="N23" s="52"/>
      <c r="O23" s="53"/>
      <c r="P23" s="52"/>
      <c r="Q23" s="53"/>
      <c r="R23" s="55"/>
      <c r="S23" s="71"/>
      <c r="T23" s="54"/>
      <c r="U23" s="51"/>
      <c r="V23" s="53"/>
      <c r="W23" s="52"/>
      <c r="X23" s="53"/>
      <c r="Y23" s="52"/>
      <c r="Z23" s="53"/>
      <c r="AA23" s="56"/>
      <c r="AB23" s="57"/>
    </row>
    <row r="24" spans="1:28" ht="15" thickBot="1" thickTop="1">
      <c r="A24" s="58" t="s">
        <v>34</v>
      </c>
      <c r="B24" s="59">
        <v>33099</v>
      </c>
      <c r="C24" s="60"/>
      <c r="D24" s="59">
        <v>29863</v>
      </c>
      <c r="E24" s="64"/>
      <c r="F24" s="62">
        <v>4457</v>
      </c>
      <c r="G24" s="61"/>
      <c r="H24" s="62">
        <v>34320</v>
      </c>
      <c r="I24" s="60"/>
      <c r="J24" s="69">
        <v>2687</v>
      </c>
      <c r="K24" s="59">
        <v>52056</v>
      </c>
      <c r="L24" s="60"/>
      <c r="M24" s="62">
        <v>52725</v>
      </c>
      <c r="N24" s="61"/>
      <c r="O24" s="62">
        <v>1026</v>
      </c>
      <c r="P24" s="61"/>
      <c r="Q24" s="62">
        <v>53751</v>
      </c>
      <c r="R24" s="64"/>
      <c r="S24" s="72">
        <v>5061</v>
      </c>
      <c r="T24" s="63">
        <v>169662</v>
      </c>
      <c r="U24" s="60"/>
      <c r="V24" s="62">
        <v>54923</v>
      </c>
      <c r="W24" s="61"/>
      <c r="X24" s="62">
        <v>57871</v>
      </c>
      <c r="Y24" s="61"/>
      <c r="Z24" s="62">
        <v>112794</v>
      </c>
      <c r="AA24" s="65"/>
      <c r="AB24" s="66">
        <v>18270</v>
      </c>
    </row>
    <row r="25" ht="13.5">
      <c r="AB25" s="1" t="s">
        <v>31</v>
      </c>
    </row>
  </sheetData>
  <mergeCells count="17">
    <mergeCell ref="U3:U4"/>
    <mergeCell ref="V3:AA3"/>
    <mergeCell ref="AB3:AB4"/>
    <mergeCell ref="L3:L4"/>
    <mergeCell ref="M3:R3"/>
    <mergeCell ref="S3:S4"/>
    <mergeCell ref="T3:T4"/>
    <mergeCell ref="A1:AA1"/>
    <mergeCell ref="A2:A4"/>
    <mergeCell ref="B2:J2"/>
    <mergeCell ref="K2:S2"/>
    <mergeCell ref="T2:AB2"/>
    <mergeCell ref="B3:B4"/>
    <mergeCell ref="C3:C4"/>
    <mergeCell ref="D3:I3"/>
    <mergeCell ref="J3:J4"/>
    <mergeCell ref="K3:K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="61" zoomScaleNormal="61" workbookViewId="0" topLeftCell="A1">
      <selection activeCell="B2" sqref="B2:J2"/>
    </sheetView>
  </sheetViews>
  <sheetFormatPr defaultColWidth="9.00390625" defaultRowHeight="13.5"/>
  <cols>
    <col min="1" max="1" width="10.25390625" style="0" bestFit="1" customWidth="1"/>
    <col min="12" max="19" width="9.125" style="0" bestFit="1" customWidth="1"/>
    <col min="20" max="20" width="9.50390625" style="0" bestFit="1" customWidth="1"/>
    <col min="21" max="25" width="9.125" style="0" bestFit="1" customWidth="1"/>
    <col min="26" max="26" width="9.50390625" style="0" bestFit="1" customWidth="1"/>
    <col min="27" max="28" width="9.125" style="0" bestFit="1" customWidth="1"/>
  </cols>
  <sheetData>
    <row r="1" spans="1:28" ht="14.25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 t="s">
        <v>1</v>
      </c>
    </row>
    <row r="2" spans="1:28" ht="14.25" thickBot="1">
      <c r="A2" s="77"/>
      <c r="B2" s="80" t="s">
        <v>2</v>
      </c>
      <c r="C2" s="80"/>
      <c r="D2" s="80"/>
      <c r="E2" s="80"/>
      <c r="F2" s="80"/>
      <c r="G2" s="80"/>
      <c r="H2" s="80"/>
      <c r="I2" s="80"/>
      <c r="J2" s="80"/>
      <c r="K2" s="81" t="s">
        <v>3</v>
      </c>
      <c r="L2" s="82"/>
      <c r="M2" s="82"/>
      <c r="N2" s="82"/>
      <c r="O2" s="82"/>
      <c r="P2" s="82"/>
      <c r="Q2" s="82"/>
      <c r="R2" s="82"/>
      <c r="S2" s="82"/>
      <c r="T2" s="81" t="s">
        <v>4</v>
      </c>
      <c r="U2" s="82"/>
      <c r="V2" s="82"/>
      <c r="W2" s="82"/>
      <c r="X2" s="82"/>
      <c r="Y2" s="82"/>
      <c r="Z2" s="82"/>
      <c r="AA2" s="82"/>
      <c r="AB2" s="83"/>
    </row>
    <row r="3" spans="1:28" ht="14.25" thickBot="1">
      <c r="A3" s="78"/>
      <c r="B3" s="84" t="s">
        <v>5</v>
      </c>
      <c r="C3" s="86" t="s">
        <v>6</v>
      </c>
      <c r="D3" s="88" t="s">
        <v>7</v>
      </c>
      <c r="E3" s="89"/>
      <c r="F3" s="89"/>
      <c r="G3" s="89"/>
      <c r="H3" s="89"/>
      <c r="I3" s="90"/>
      <c r="J3" s="84" t="s">
        <v>8</v>
      </c>
      <c r="K3" s="91" t="s">
        <v>5</v>
      </c>
      <c r="L3" s="93" t="s">
        <v>6</v>
      </c>
      <c r="M3" s="81" t="s">
        <v>7</v>
      </c>
      <c r="N3" s="82"/>
      <c r="O3" s="82"/>
      <c r="P3" s="82"/>
      <c r="Q3" s="82"/>
      <c r="R3" s="97"/>
      <c r="S3" s="91" t="s">
        <v>8</v>
      </c>
      <c r="T3" s="91" t="s">
        <v>5</v>
      </c>
      <c r="U3" s="93" t="s">
        <v>6</v>
      </c>
      <c r="V3" s="81" t="s">
        <v>7</v>
      </c>
      <c r="W3" s="82"/>
      <c r="X3" s="82"/>
      <c r="Y3" s="82"/>
      <c r="Z3" s="82"/>
      <c r="AA3" s="83"/>
      <c r="AB3" s="95" t="s">
        <v>8</v>
      </c>
    </row>
    <row r="4" spans="1:28" ht="14.25" thickBot="1">
      <c r="A4" s="79"/>
      <c r="B4" s="85"/>
      <c r="C4" s="87"/>
      <c r="D4" s="2" t="s">
        <v>9</v>
      </c>
      <c r="E4" s="4" t="s">
        <v>6</v>
      </c>
      <c r="F4" s="4" t="s">
        <v>10</v>
      </c>
      <c r="G4" s="4" t="s">
        <v>6</v>
      </c>
      <c r="H4" s="4" t="s">
        <v>11</v>
      </c>
      <c r="I4" s="5" t="s">
        <v>6</v>
      </c>
      <c r="J4" s="85"/>
      <c r="K4" s="92"/>
      <c r="L4" s="94"/>
      <c r="M4" s="6" t="s">
        <v>9</v>
      </c>
      <c r="N4" s="7" t="s">
        <v>6</v>
      </c>
      <c r="O4" s="7" t="s">
        <v>10</v>
      </c>
      <c r="P4" s="7" t="s">
        <v>6</v>
      </c>
      <c r="Q4" s="7" t="s">
        <v>11</v>
      </c>
      <c r="R4" s="8" t="s">
        <v>6</v>
      </c>
      <c r="S4" s="92"/>
      <c r="T4" s="92"/>
      <c r="U4" s="94"/>
      <c r="V4" s="3" t="s">
        <v>9</v>
      </c>
      <c r="W4" s="7" t="s">
        <v>6</v>
      </c>
      <c r="X4" s="7" t="s">
        <v>10</v>
      </c>
      <c r="Y4" s="7" t="s">
        <v>6</v>
      </c>
      <c r="Z4" s="9" t="s">
        <v>11</v>
      </c>
      <c r="AA4" s="10" t="s">
        <v>6</v>
      </c>
      <c r="AB4" s="96"/>
    </row>
    <row r="5" spans="1:28" ht="14.25" thickBot="1">
      <c r="A5" s="11" t="s">
        <v>12</v>
      </c>
      <c r="B5" s="12">
        <v>27820</v>
      </c>
      <c r="C5" s="13">
        <v>1.0679872547890514</v>
      </c>
      <c r="D5" s="12">
        <v>23174</v>
      </c>
      <c r="E5" s="14">
        <v>1.0912087394641428</v>
      </c>
      <c r="F5" s="15">
        <v>5307</v>
      </c>
      <c r="G5" s="14">
        <v>0.7646974063400577</v>
      </c>
      <c r="H5" s="15">
        <v>28481</v>
      </c>
      <c r="I5" s="13">
        <v>1.0107889413351314</v>
      </c>
      <c r="J5" s="16"/>
      <c r="K5" s="12">
        <v>46061</v>
      </c>
      <c r="L5" s="13">
        <v>1.0498712192008752</v>
      </c>
      <c r="M5" s="16">
        <v>44807</v>
      </c>
      <c r="N5" s="14">
        <v>1.0278013533662118</v>
      </c>
      <c r="O5" s="15">
        <v>669</v>
      </c>
      <c r="P5" s="14">
        <v>0.4840810419681621</v>
      </c>
      <c r="Q5" s="15">
        <v>45476</v>
      </c>
      <c r="R5" s="17">
        <v>1.0110945594414924</v>
      </c>
      <c r="S5" s="12"/>
      <c r="T5" s="12">
        <v>155513</v>
      </c>
      <c r="U5" s="13">
        <v>1.0756785546302188</v>
      </c>
      <c r="V5" s="12">
        <v>56161</v>
      </c>
      <c r="W5" s="14">
        <v>1.0762935990801072</v>
      </c>
      <c r="X5" s="15">
        <v>48424</v>
      </c>
      <c r="Y5" s="14">
        <v>1.1132209935860595</v>
      </c>
      <c r="Z5" s="18">
        <v>104585</v>
      </c>
      <c r="AA5" s="19">
        <v>1.0930820765267195</v>
      </c>
      <c r="AB5" s="20"/>
    </row>
    <row r="6" spans="1:28" ht="14.25" thickTop="1">
      <c r="A6" s="21">
        <v>36892</v>
      </c>
      <c r="B6" s="22">
        <v>2441</v>
      </c>
      <c r="C6" s="23">
        <v>1.2309631870902673</v>
      </c>
      <c r="D6" s="22">
        <v>1791</v>
      </c>
      <c r="E6" s="24">
        <v>1.1473414477898782</v>
      </c>
      <c r="F6" s="25">
        <v>343</v>
      </c>
      <c r="G6" s="24">
        <v>0.8727735368956743</v>
      </c>
      <c r="H6" s="25">
        <v>2134</v>
      </c>
      <c r="I6" s="23">
        <v>1.0921187308085978</v>
      </c>
      <c r="J6" s="26">
        <v>3471</v>
      </c>
      <c r="K6" s="22">
        <v>3214</v>
      </c>
      <c r="L6" s="23">
        <v>0.8101840181497353</v>
      </c>
      <c r="M6" s="26">
        <v>3284</v>
      </c>
      <c r="N6" s="24">
        <v>1.0186104218362282</v>
      </c>
      <c r="O6" s="25">
        <v>73</v>
      </c>
      <c r="P6" s="24">
        <v>1.3518518518518519</v>
      </c>
      <c r="Q6" s="25">
        <v>3357</v>
      </c>
      <c r="R6" s="27">
        <v>1.0241000610128126</v>
      </c>
      <c r="S6" s="22">
        <v>8751</v>
      </c>
      <c r="T6" s="22">
        <v>13652</v>
      </c>
      <c r="U6" s="23">
        <v>0.9802541825231564</v>
      </c>
      <c r="V6" s="22">
        <v>4333</v>
      </c>
      <c r="W6" s="24">
        <v>1.0478839177750907</v>
      </c>
      <c r="X6" s="25">
        <v>3704</v>
      </c>
      <c r="Y6" s="24">
        <v>1.0649798734905118</v>
      </c>
      <c r="Z6" s="28">
        <v>8037</v>
      </c>
      <c r="AA6" s="29">
        <v>1.0556942072770261</v>
      </c>
      <c r="AB6" s="30">
        <v>22480</v>
      </c>
    </row>
    <row r="7" spans="1:28" ht="13.5">
      <c r="A7" s="31" t="s">
        <v>13</v>
      </c>
      <c r="B7" s="32">
        <v>2211</v>
      </c>
      <c r="C7" s="33">
        <v>1.1612394957983194</v>
      </c>
      <c r="D7" s="32">
        <v>1853</v>
      </c>
      <c r="E7" s="34">
        <v>1.0433558558558558</v>
      </c>
      <c r="F7" s="35">
        <v>349</v>
      </c>
      <c r="G7" s="34">
        <v>0.5915254237288136</v>
      </c>
      <c r="H7" s="35">
        <v>2202</v>
      </c>
      <c r="I7" s="33">
        <v>0.9306846999154691</v>
      </c>
      <c r="J7" s="36">
        <v>3480</v>
      </c>
      <c r="K7" s="32">
        <v>3422</v>
      </c>
      <c r="L7" s="33">
        <v>0.95747062115277</v>
      </c>
      <c r="M7" s="36">
        <v>3338</v>
      </c>
      <c r="N7" s="34">
        <v>0.9213359094672923</v>
      </c>
      <c r="O7" s="35">
        <v>57</v>
      </c>
      <c r="P7" s="34">
        <v>0.9047619047619048</v>
      </c>
      <c r="Q7" s="35">
        <v>3395</v>
      </c>
      <c r="R7" s="37">
        <v>0.9210526315789473</v>
      </c>
      <c r="S7" s="32">
        <v>8778</v>
      </c>
      <c r="T7" s="32">
        <v>11322</v>
      </c>
      <c r="U7" s="33">
        <v>0.9129908878316265</v>
      </c>
      <c r="V7" s="32">
        <v>4448</v>
      </c>
      <c r="W7" s="34">
        <v>0.9625622159705691</v>
      </c>
      <c r="X7" s="35">
        <v>4181</v>
      </c>
      <c r="Y7" s="34">
        <v>0.9642527675276753</v>
      </c>
      <c r="Z7" s="38">
        <v>8629</v>
      </c>
      <c r="AA7" s="39">
        <v>0.9633805961817573</v>
      </c>
      <c r="AB7" s="40">
        <v>21385</v>
      </c>
    </row>
    <row r="8" spans="1:28" ht="13.5">
      <c r="A8" s="31" t="s">
        <v>14</v>
      </c>
      <c r="B8" s="32">
        <v>2738</v>
      </c>
      <c r="C8" s="33">
        <v>1.1258223684210527</v>
      </c>
      <c r="D8" s="32">
        <v>2403</v>
      </c>
      <c r="E8" s="34">
        <v>1.0819450697883837</v>
      </c>
      <c r="F8" s="35">
        <v>437</v>
      </c>
      <c r="G8" s="34">
        <v>0.7586805555555556</v>
      </c>
      <c r="H8" s="35">
        <v>2840</v>
      </c>
      <c r="I8" s="33">
        <v>1.0153736145870575</v>
      </c>
      <c r="J8" s="36">
        <v>3378</v>
      </c>
      <c r="K8" s="32">
        <v>3554</v>
      </c>
      <c r="L8" s="33">
        <v>0.9131551901336074</v>
      </c>
      <c r="M8" s="36">
        <v>4294</v>
      </c>
      <c r="N8" s="34">
        <v>0.9109036911327959</v>
      </c>
      <c r="O8" s="35">
        <v>174</v>
      </c>
      <c r="P8" s="34">
        <v>3.411764705882353</v>
      </c>
      <c r="Q8" s="35">
        <v>4468</v>
      </c>
      <c r="R8" s="37">
        <v>0.9376705141657923</v>
      </c>
      <c r="S8" s="32">
        <v>7864</v>
      </c>
      <c r="T8" s="32">
        <v>11054</v>
      </c>
      <c r="U8" s="33">
        <v>1.0157125792520445</v>
      </c>
      <c r="V8" s="32">
        <v>4748</v>
      </c>
      <c r="W8" s="34">
        <v>0.9190863337204801</v>
      </c>
      <c r="X8" s="35">
        <v>3614</v>
      </c>
      <c r="Y8" s="34">
        <v>0.8438010740135419</v>
      </c>
      <c r="Z8" s="38">
        <v>8362</v>
      </c>
      <c r="AA8" s="39">
        <v>0.8849613715737115</v>
      </c>
      <c r="AB8" s="40">
        <v>20208</v>
      </c>
    </row>
    <row r="9" spans="1:28" ht="13.5">
      <c r="A9" s="31" t="s">
        <v>15</v>
      </c>
      <c r="B9" s="32">
        <v>7390</v>
      </c>
      <c r="C9" s="33">
        <v>1.169488843171388</v>
      </c>
      <c r="D9" s="32">
        <v>6047</v>
      </c>
      <c r="E9" s="34">
        <v>1.0879812882331774</v>
      </c>
      <c r="F9" s="35">
        <v>1129</v>
      </c>
      <c r="G9" s="34">
        <v>0.7241821680564464</v>
      </c>
      <c r="H9" s="35">
        <v>7176</v>
      </c>
      <c r="I9" s="33">
        <v>1.008290009835605</v>
      </c>
      <c r="J9" s="36"/>
      <c r="K9" s="32">
        <v>10190</v>
      </c>
      <c r="L9" s="33">
        <v>0.8912796291437068</v>
      </c>
      <c r="M9" s="36">
        <v>10916</v>
      </c>
      <c r="N9" s="34">
        <v>0.9442089784620707</v>
      </c>
      <c r="O9" s="35">
        <v>304</v>
      </c>
      <c r="P9" s="34">
        <v>1.8095238095238095</v>
      </c>
      <c r="Q9" s="35">
        <v>11220</v>
      </c>
      <c r="R9" s="37">
        <v>0.956603290988149</v>
      </c>
      <c r="S9" s="32"/>
      <c r="T9" s="32">
        <v>36028</v>
      </c>
      <c r="U9" s="33">
        <v>0.9682083254951492</v>
      </c>
      <c r="V9" s="32">
        <v>13529</v>
      </c>
      <c r="W9" s="34">
        <v>0.9717712972274098</v>
      </c>
      <c r="X9" s="35">
        <v>11499</v>
      </c>
      <c r="Y9" s="34">
        <v>0.9505662560965529</v>
      </c>
      <c r="Z9" s="38">
        <v>25028</v>
      </c>
      <c r="AA9" s="39">
        <v>0.9619124485952573</v>
      </c>
      <c r="AB9" s="40"/>
    </row>
    <row r="10" spans="1:28" ht="13.5">
      <c r="A10" s="31" t="s">
        <v>16</v>
      </c>
      <c r="B10" s="32">
        <v>2461</v>
      </c>
      <c r="C10" s="33">
        <v>0.9602028872415138</v>
      </c>
      <c r="D10" s="32">
        <v>2034</v>
      </c>
      <c r="E10" s="34">
        <v>1.1866977829638272</v>
      </c>
      <c r="F10" s="35">
        <v>284</v>
      </c>
      <c r="G10" s="34">
        <v>0.6187363834422658</v>
      </c>
      <c r="H10" s="35">
        <v>2318</v>
      </c>
      <c r="I10" s="33">
        <v>1.0667280257708238</v>
      </c>
      <c r="J10" s="36">
        <v>3521</v>
      </c>
      <c r="K10" s="32">
        <v>3500</v>
      </c>
      <c r="L10" s="33">
        <v>0.9390931043734907</v>
      </c>
      <c r="M10" s="36">
        <v>3372</v>
      </c>
      <c r="N10" s="34">
        <v>0.9471910112359551</v>
      </c>
      <c r="O10" s="35">
        <v>71</v>
      </c>
      <c r="P10" s="34">
        <v>2.84</v>
      </c>
      <c r="Q10" s="35">
        <v>3443</v>
      </c>
      <c r="R10" s="37">
        <v>0.9603905160390516</v>
      </c>
      <c r="S10" s="32">
        <v>7921</v>
      </c>
      <c r="T10" s="32">
        <v>12645</v>
      </c>
      <c r="U10" s="33">
        <v>0.9327284797521576</v>
      </c>
      <c r="V10" s="32">
        <v>4044</v>
      </c>
      <c r="W10" s="34">
        <v>0.8709885849666165</v>
      </c>
      <c r="X10" s="35">
        <v>3223</v>
      </c>
      <c r="Y10" s="34">
        <v>0.9089114495205866</v>
      </c>
      <c r="Z10" s="38">
        <v>7267</v>
      </c>
      <c r="AA10" s="39">
        <v>0.8874099401636342</v>
      </c>
      <c r="AB10" s="40">
        <v>21325</v>
      </c>
    </row>
    <row r="11" spans="1:28" ht="13.5">
      <c r="A11" s="31" t="s">
        <v>17</v>
      </c>
      <c r="B11" s="32">
        <v>3234</v>
      </c>
      <c r="C11" s="33">
        <v>1.3066666666666666</v>
      </c>
      <c r="D11" s="32">
        <v>2266</v>
      </c>
      <c r="E11" s="34">
        <v>1.298567335243553</v>
      </c>
      <c r="F11" s="35">
        <v>362</v>
      </c>
      <c r="G11" s="34">
        <v>0.575516693163752</v>
      </c>
      <c r="H11" s="35">
        <v>2628</v>
      </c>
      <c r="I11" s="33">
        <v>1.1069924178601516</v>
      </c>
      <c r="J11" s="36">
        <v>4127</v>
      </c>
      <c r="K11" s="32">
        <v>3655</v>
      </c>
      <c r="L11" s="33">
        <v>0.8910287664553876</v>
      </c>
      <c r="M11" s="36">
        <v>3581</v>
      </c>
      <c r="N11" s="34">
        <v>1.0305035971223022</v>
      </c>
      <c r="O11" s="35">
        <v>84</v>
      </c>
      <c r="P11" s="34">
        <v>1.2173913043478262</v>
      </c>
      <c r="Q11" s="35">
        <v>3665</v>
      </c>
      <c r="R11" s="37">
        <v>1.0341422121896162</v>
      </c>
      <c r="S11" s="32">
        <v>7911</v>
      </c>
      <c r="T11" s="32">
        <v>11528</v>
      </c>
      <c r="U11" s="33">
        <v>0.8932279559894623</v>
      </c>
      <c r="V11" s="32">
        <v>4333</v>
      </c>
      <c r="W11" s="34">
        <v>0.9812047101449275</v>
      </c>
      <c r="X11" s="35">
        <v>3506</v>
      </c>
      <c r="Y11" s="34">
        <v>1.0363582618977238</v>
      </c>
      <c r="Z11" s="38">
        <v>7839</v>
      </c>
      <c r="AA11" s="39">
        <v>1.005128862674702</v>
      </c>
      <c r="AB11" s="40">
        <v>20924</v>
      </c>
    </row>
    <row r="12" spans="1:28" ht="13.5">
      <c r="A12" s="31" t="s">
        <v>18</v>
      </c>
      <c r="B12" s="32">
        <v>2458</v>
      </c>
      <c r="C12" s="33">
        <v>0.9421234189344576</v>
      </c>
      <c r="D12" s="32">
        <v>2315</v>
      </c>
      <c r="E12" s="34">
        <v>1.0757434944237918</v>
      </c>
      <c r="F12" s="35">
        <v>264</v>
      </c>
      <c r="G12" s="34">
        <v>0.5454545454545454</v>
      </c>
      <c r="H12" s="35">
        <v>2579</v>
      </c>
      <c r="I12" s="33">
        <v>0.9783763277693475</v>
      </c>
      <c r="J12" s="36">
        <v>4006</v>
      </c>
      <c r="K12" s="32">
        <v>3818</v>
      </c>
      <c r="L12" s="33">
        <v>0.9981699346405228</v>
      </c>
      <c r="M12" s="36">
        <v>3770</v>
      </c>
      <c r="N12" s="34">
        <v>0.9848484848484849</v>
      </c>
      <c r="O12" s="35">
        <v>57</v>
      </c>
      <c r="P12" s="34">
        <v>0.7702702702702703</v>
      </c>
      <c r="Q12" s="35">
        <v>3827</v>
      </c>
      <c r="R12" s="37">
        <v>0.9807790876473603</v>
      </c>
      <c r="S12" s="32">
        <v>7902</v>
      </c>
      <c r="T12" s="32">
        <v>12435</v>
      </c>
      <c r="U12" s="33">
        <v>0.9196804970046594</v>
      </c>
      <c r="V12" s="32">
        <v>4295</v>
      </c>
      <c r="W12" s="34">
        <v>0.8390310607540535</v>
      </c>
      <c r="X12" s="35">
        <v>3164</v>
      </c>
      <c r="Y12" s="34">
        <v>0.7690811861934856</v>
      </c>
      <c r="Z12" s="38">
        <v>7459</v>
      </c>
      <c r="AA12" s="39">
        <v>0.8078630997508935</v>
      </c>
      <c r="AB12" s="40">
        <v>21842</v>
      </c>
    </row>
    <row r="13" spans="1:28" ht="13.5">
      <c r="A13" s="31" t="s">
        <v>19</v>
      </c>
      <c r="B13" s="32">
        <v>8153</v>
      </c>
      <c r="C13" s="33">
        <v>1.066169739767229</v>
      </c>
      <c r="D13" s="32">
        <v>6615</v>
      </c>
      <c r="E13" s="34">
        <v>1.1789342363215114</v>
      </c>
      <c r="F13" s="35">
        <v>910</v>
      </c>
      <c r="G13" s="34">
        <v>0.5788804071246819</v>
      </c>
      <c r="H13" s="35">
        <v>7525</v>
      </c>
      <c r="I13" s="33">
        <v>1.0476124182096618</v>
      </c>
      <c r="J13" s="36"/>
      <c r="K13" s="32">
        <v>10973</v>
      </c>
      <c r="L13" s="33">
        <v>0.9415651278530976</v>
      </c>
      <c r="M13" s="36">
        <v>10723</v>
      </c>
      <c r="N13" s="34">
        <v>0.9871122157783301</v>
      </c>
      <c r="O13" s="35">
        <v>212</v>
      </c>
      <c r="P13" s="34">
        <v>1.2619047619047619</v>
      </c>
      <c r="Q13" s="35">
        <v>10935</v>
      </c>
      <c r="R13" s="37">
        <v>0.9912972531955399</v>
      </c>
      <c r="S13" s="32"/>
      <c r="T13" s="32">
        <v>36608</v>
      </c>
      <c r="U13" s="33">
        <v>0.9155662264905963</v>
      </c>
      <c r="V13" s="32">
        <v>12672</v>
      </c>
      <c r="W13" s="34">
        <v>0.8937790943715616</v>
      </c>
      <c r="X13" s="35">
        <v>9893</v>
      </c>
      <c r="Y13" s="34">
        <v>0.8958616318029521</v>
      </c>
      <c r="Z13" s="38">
        <v>22565</v>
      </c>
      <c r="AA13" s="39">
        <v>0.8946909321597082</v>
      </c>
      <c r="AB13" s="40"/>
    </row>
    <row r="14" spans="1:28" ht="13.5">
      <c r="A14" s="31" t="s">
        <v>20</v>
      </c>
      <c r="B14" s="32">
        <v>15543</v>
      </c>
      <c r="C14" s="33">
        <v>1.1129170843477016</v>
      </c>
      <c r="D14" s="32">
        <v>12662</v>
      </c>
      <c r="E14" s="34">
        <v>1.1336735607485002</v>
      </c>
      <c r="F14" s="35">
        <v>2039</v>
      </c>
      <c r="G14" s="34">
        <v>0.6512296390929415</v>
      </c>
      <c r="H14" s="35">
        <v>14701</v>
      </c>
      <c r="I14" s="33">
        <v>1.028041958041958</v>
      </c>
      <c r="J14" s="36"/>
      <c r="K14" s="32">
        <v>21163</v>
      </c>
      <c r="L14" s="33">
        <v>0.9166630571317191</v>
      </c>
      <c r="M14" s="36">
        <v>21639</v>
      </c>
      <c r="N14" s="34">
        <v>0.9649928647877274</v>
      </c>
      <c r="O14" s="35">
        <v>516</v>
      </c>
      <c r="P14" s="34">
        <v>1.5357142857142858</v>
      </c>
      <c r="Q14" s="35">
        <v>22155</v>
      </c>
      <c r="R14" s="37">
        <v>0.9734182776801406</v>
      </c>
      <c r="S14" s="32"/>
      <c r="T14" s="32">
        <v>72636</v>
      </c>
      <c r="U14" s="33">
        <v>0.9409417708400803</v>
      </c>
      <c r="V14" s="32">
        <v>26201</v>
      </c>
      <c r="W14" s="34">
        <v>0.9324199288256227</v>
      </c>
      <c r="X14" s="35">
        <v>21392</v>
      </c>
      <c r="Y14" s="34">
        <v>0.9244598098530683</v>
      </c>
      <c r="Z14" s="38">
        <v>47593</v>
      </c>
      <c r="AA14" s="39">
        <v>0.9288251366120218</v>
      </c>
      <c r="AB14" s="40"/>
    </row>
    <row r="15" spans="1:28" ht="13.5">
      <c r="A15" s="31" t="s">
        <v>21</v>
      </c>
      <c r="B15" s="32">
        <v>2798</v>
      </c>
      <c r="C15" s="33">
        <v>1.1648626144879268</v>
      </c>
      <c r="D15" s="32">
        <v>2215</v>
      </c>
      <c r="E15" s="34">
        <v>1.1494551115723923</v>
      </c>
      <c r="F15" s="35">
        <v>318</v>
      </c>
      <c r="G15" s="34">
        <v>0.954954954954955</v>
      </c>
      <c r="H15" s="35">
        <v>2533</v>
      </c>
      <c r="I15" s="33">
        <v>1.120796460176991</v>
      </c>
      <c r="J15" s="36">
        <v>4271</v>
      </c>
      <c r="K15" s="32">
        <v>4120</v>
      </c>
      <c r="L15" s="33">
        <v>1.0588537650989462</v>
      </c>
      <c r="M15" s="36">
        <v>3801</v>
      </c>
      <c r="N15" s="34">
        <v>1.0517432208079691</v>
      </c>
      <c r="O15" s="35">
        <v>189</v>
      </c>
      <c r="P15" s="34">
        <v>4.295454545454546</v>
      </c>
      <c r="Q15" s="35">
        <v>3990</v>
      </c>
      <c r="R15" s="37">
        <v>1.0907599781301258</v>
      </c>
      <c r="S15" s="32">
        <v>8032</v>
      </c>
      <c r="T15" s="32">
        <v>13296</v>
      </c>
      <c r="U15" s="33">
        <v>0.9189936411390656</v>
      </c>
      <c r="V15" s="32">
        <v>4407</v>
      </c>
      <c r="W15" s="34">
        <v>0.8773641250248855</v>
      </c>
      <c r="X15" s="35">
        <v>3912</v>
      </c>
      <c r="Y15" s="34">
        <v>0.9574155653450808</v>
      </c>
      <c r="Z15" s="38">
        <v>8319</v>
      </c>
      <c r="AA15" s="39">
        <v>0.913272587550774</v>
      </c>
      <c r="AB15" s="40">
        <v>22193</v>
      </c>
    </row>
    <row r="16" spans="1:28" ht="13.5">
      <c r="A16" s="31" t="s">
        <v>22</v>
      </c>
      <c r="B16" s="32">
        <v>2338</v>
      </c>
      <c r="C16" s="33">
        <v>1.2409766454352442</v>
      </c>
      <c r="D16" s="32">
        <v>2398</v>
      </c>
      <c r="E16" s="34">
        <v>1.3329627570872706</v>
      </c>
      <c r="F16" s="35">
        <v>282</v>
      </c>
      <c r="G16" s="34">
        <v>1.0483271375464684</v>
      </c>
      <c r="H16" s="35">
        <v>2680</v>
      </c>
      <c r="I16" s="33">
        <v>1.2959381044487428</v>
      </c>
      <c r="J16" s="36">
        <v>3929</v>
      </c>
      <c r="K16" s="32">
        <v>3458</v>
      </c>
      <c r="L16" s="33">
        <v>0.9076115485564304</v>
      </c>
      <c r="M16" s="36">
        <v>3675</v>
      </c>
      <c r="N16" s="34">
        <v>1.0578583765112262</v>
      </c>
      <c r="O16" s="35">
        <v>92</v>
      </c>
      <c r="P16" s="34">
        <v>2.4864864864864864</v>
      </c>
      <c r="Q16" s="35">
        <v>3767</v>
      </c>
      <c r="R16" s="37">
        <v>1.0729136998006266</v>
      </c>
      <c r="S16" s="32">
        <v>7723</v>
      </c>
      <c r="T16" s="32">
        <v>10418</v>
      </c>
      <c r="U16" s="33">
        <v>0.9082824760244115</v>
      </c>
      <c r="V16" s="32">
        <v>4201</v>
      </c>
      <c r="W16" s="34">
        <v>0.9257382106654914</v>
      </c>
      <c r="X16" s="35">
        <v>3781</v>
      </c>
      <c r="Y16" s="34">
        <v>0.9424227318045862</v>
      </c>
      <c r="Z16" s="38">
        <v>7982</v>
      </c>
      <c r="AA16" s="39">
        <v>0.9335672514619883</v>
      </c>
      <c r="AB16" s="40">
        <v>20624</v>
      </c>
    </row>
    <row r="17" spans="1:28" ht="13.5">
      <c r="A17" s="31" t="s">
        <v>23</v>
      </c>
      <c r="B17" s="32">
        <v>2799</v>
      </c>
      <c r="C17" s="33">
        <v>0.879359095193214</v>
      </c>
      <c r="D17" s="32">
        <v>2300</v>
      </c>
      <c r="E17" s="34">
        <v>0.7799253984401492</v>
      </c>
      <c r="F17" s="35">
        <v>545</v>
      </c>
      <c r="G17" s="34">
        <v>1.6124260355029585</v>
      </c>
      <c r="H17" s="35">
        <v>2845</v>
      </c>
      <c r="I17" s="33">
        <v>0.8655308792211743</v>
      </c>
      <c r="J17" s="36">
        <v>3883</v>
      </c>
      <c r="K17" s="32">
        <v>4068</v>
      </c>
      <c r="L17" s="33">
        <v>0.9767106842737094</v>
      </c>
      <c r="M17" s="36">
        <v>4460</v>
      </c>
      <c r="N17" s="34">
        <v>1.036486172437834</v>
      </c>
      <c r="O17" s="35">
        <v>117</v>
      </c>
      <c r="P17" s="34">
        <v>0.9512195121951219</v>
      </c>
      <c r="Q17" s="35">
        <v>4577</v>
      </c>
      <c r="R17" s="37">
        <v>1.034116583822865</v>
      </c>
      <c r="S17" s="32">
        <v>7214</v>
      </c>
      <c r="T17" s="32">
        <v>10496</v>
      </c>
      <c r="U17" s="33">
        <v>0.7951515151515152</v>
      </c>
      <c r="V17" s="32">
        <v>4236</v>
      </c>
      <c r="W17" s="34">
        <v>0.8634325315939666</v>
      </c>
      <c r="X17" s="35">
        <v>3717</v>
      </c>
      <c r="Y17" s="34">
        <v>0.7724438902743143</v>
      </c>
      <c r="Z17" s="38">
        <v>7953</v>
      </c>
      <c r="AA17" s="39">
        <v>0.818378267133155</v>
      </c>
      <c r="AB17" s="40">
        <v>18540</v>
      </c>
    </row>
    <row r="18" spans="1:28" ht="13.5">
      <c r="A18" s="31" t="s">
        <v>24</v>
      </c>
      <c r="B18" s="32">
        <v>7935</v>
      </c>
      <c r="C18" s="33">
        <v>1.0623912170303922</v>
      </c>
      <c r="D18" s="32">
        <v>6913</v>
      </c>
      <c r="E18" s="34">
        <v>1.0356554307116106</v>
      </c>
      <c r="F18" s="35">
        <v>1145</v>
      </c>
      <c r="G18" s="34">
        <v>1.2180851063829787</v>
      </c>
      <c r="H18" s="35">
        <v>8058</v>
      </c>
      <c r="I18" s="33">
        <v>1.0581746552856204</v>
      </c>
      <c r="J18" s="36"/>
      <c r="K18" s="32">
        <v>11646</v>
      </c>
      <c r="L18" s="33">
        <v>0.9814596325636271</v>
      </c>
      <c r="M18" s="36">
        <v>11936</v>
      </c>
      <c r="N18" s="34">
        <v>1.047844789746291</v>
      </c>
      <c r="O18" s="35">
        <v>398</v>
      </c>
      <c r="P18" s="34">
        <v>1.9509803921568627</v>
      </c>
      <c r="Q18" s="35">
        <v>12334</v>
      </c>
      <c r="R18" s="37">
        <v>1.063734368262182</v>
      </c>
      <c r="S18" s="32"/>
      <c r="T18" s="32">
        <v>34210</v>
      </c>
      <c r="U18" s="33">
        <v>0.8740865654862282</v>
      </c>
      <c r="V18" s="32">
        <v>12844</v>
      </c>
      <c r="W18" s="34">
        <v>0.887813644846893</v>
      </c>
      <c r="X18" s="35">
        <v>11410</v>
      </c>
      <c r="Y18" s="34">
        <v>0.8838109992254066</v>
      </c>
      <c r="Z18" s="38">
        <v>24254</v>
      </c>
      <c r="AA18" s="39">
        <v>0.8859261423822917</v>
      </c>
      <c r="AB18" s="40"/>
    </row>
    <row r="19" spans="1:28" ht="13.5">
      <c r="A19" s="31" t="s">
        <v>25</v>
      </c>
      <c r="B19" s="41">
        <v>3137</v>
      </c>
      <c r="C19" s="33">
        <v>1.6415489272632129</v>
      </c>
      <c r="D19" s="41">
        <v>2357</v>
      </c>
      <c r="E19" s="34">
        <v>1.5265544041450778</v>
      </c>
      <c r="F19" s="42">
        <v>453</v>
      </c>
      <c r="G19" s="34">
        <v>0.8420074349442379</v>
      </c>
      <c r="H19" s="43">
        <v>2810</v>
      </c>
      <c r="I19" s="33">
        <v>1.3496637848222863</v>
      </c>
      <c r="J19" s="41">
        <v>4210</v>
      </c>
      <c r="K19" s="41">
        <v>4007</v>
      </c>
      <c r="L19" s="33">
        <v>0.9818671894143592</v>
      </c>
      <c r="M19" s="41">
        <v>3865</v>
      </c>
      <c r="N19" s="34">
        <v>1.018713758566157</v>
      </c>
      <c r="O19" s="42">
        <v>60</v>
      </c>
      <c r="P19" s="34">
        <v>0.7058823529411765</v>
      </c>
      <c r="Q19" s="43">
        <v>3925</v>
      </c>
      <c r="R19" s="37">
        <v>1.0118587264758958</v>
      </c>
      <c r="S19" s="41">
        <v>7296</v>
      </c>
      <c r="T19" s="41">
        <v>14121</v>
      </c>
      <c r="U19" s="33">
        <v>0.9843161856963614</v>
      </c>
      <c r="V19" s="41">
        <v>4337</v>
      </c>
      <c r="W19" s="34">
        <v>0.883119527591122</v>
      </c>
      <c r="X19" s="42">
        <v>3691</v>
      </c>
      <c r="Y19" s="34">
        <v>0.7629185613890037</v>
      </c>
      <c r="Z19" s="43">
        <v>8028</v>
      </c>
      <c r="AA19" s="39">
        <v>0.823469073751154</v>
      </c>
      <c r="AB19" s="44">
        <v>19978</v>
      </c>
    </row>
    <row r="20" spans="1:28" ht="13.5">
      <c r="A20" s="31" t="s">
        <v>26</v>
      </c>
      <c r="B20" s="45">
        <v>2437</v>
      </c>
      <c r="C20" s="33">
        <v>1.0205192629815745</v>
      </c>
      <c r="D20" s="45">
        <v>2372</v>
      </c>
      <c r="E20" s="34">
        <v>1.1360153256704981</v>
      </c>
      <c r="F20" s="46">
        <v>541</v>
      </c>
      <c r="G20" s="34">
        <v>1.3004807692307692</v>
      </c>
      <c r="H20" s="47">
        <v>2913</v>
      </c>
      <c r="I20" s="33">
        <v>1.163338658146965</v>
      </c>
      <c r="J20" s="45">
        <v>3754</v>
      </c>
      <c r="K20" s="45">
        <v>3378</v>
      </c>
      <c r="L20" s="33">
        <v>0.9632164242942686</v>
      </c>
      <c r="M20" s="45">
        <v>3756</v>
      </c>
      <c r="N20" s="34">
        <v>0.9540259080518161</v>
      </c>
      <c r="O20" s="46">
        <v>83</v>
      </c>
      <c r="P20" s="34">
        <v>3.074074074074074</v>
      </c>
      <c r="Q20" s="47">
        <v>3839</v>
      </c>
      <c r="R20" s="37">
        <v>0.9684661957618567</v>
      </c>
      <c r="S20" s="45">
        <v>6835</v>
      </c>
      <c r="T20" s="45">
        <v>12477</v>
      </c>
      <c r="U20" s="33">
        <v>1.0339769619623767</v>
      </c>
      <c r="V20" s="45">
        <v>4231</v>
      </c>
      <c r="W20" s="34">
        <v>0.9408494551923504</v>
      </c>
      <c r="X20" s="46">
        <v>3191</v>
      </c>
      <c r="Y20" s="34">
        <v>0.8264698264698265</v>
      </c>
      <c r="Z20" s="47">
        <v>7422</v>
      </c>
      <c r="AA20" s="39">
        <v>0.8880114860014358</v>
      </c>
      <c r="AB20" s="48">
        <v>20802</v>
      </c>
    </row>
    <row r="21" spans="1:28" ht="13.5">
      <c r="A21" s="31" t="s">
        <v>27</v>
      </c>
      <c r="B21" s="45">
        <v>2302</v>
      </c>
      <c r="C21" s="33">
        <v>1.1035474592521572</v>
      </c>
      <c r="D21" s="45">
        <v>1943</v>
      </c>
      <c r="E21" s="34">
        <v>1.1442873969375735</v>
      </c>
      <c r="F21" s="46">
        <v>205</v>
      </c>
      <c r="G21" s="34">
        <v>0.7269503546099291</v>
      </c>
      <c r="H21" s="47">
        <v>2148</v>
      </c>
      <c r="I21" s="33">
        <v>1.084848484848485</v>
      </c>
      <c r="J21" s="45">
        <v>3908</v>
      </c>
      <c r="K21" s="45">
        <v>3387</v>
      </c>
      <c r="L21" s="33">
        <v>0.962215909090909</v>
      </c>
      <c r="M21" s="45">
        <v>3346</v>
      </c>
      <c r="N21" s="34">
        <v>1.026065624041705</v>
      </c>
      <c r="O21" s="46">
        <v>120</v>
      </c>
      <c r="P21" s="34">
        <v>7.0588235294117645</v>
      </c>
      <c r="Q21" s="47">
        <v>3466</v>
      </c>
      <c r="R21" s="37">
        <v>1.0573520439292252</v>
      </c>
      <c r="S21" s="45">
        <v>6756</v>
      </c>
      <c r="T21" s="45">
        <v>10785</v>
      </c>
      <c r="U21" s="33">
        <v>0.8447560115923867</v>
      </c>
      <c r="V21" s="45">
        <v>3836</v>
      </c>
      <c r="W21" s="34">
        <v>0.9163879598662207</v>
      </c>
      <c r="X21" s="46">
        <v>3572</v>
      </c>
      <c r="Y21" s="34">
        <v>0.9719727891156462</v>
      </c>
      <c r="Z21" s="47">
        <v>7408</v>
      </c>
      <c r="AA21" s="39">
        <v>0.9423737437984989</v>
      </c>
      <c r="AB21" s="48">
        <v>20148</v>
      </c>
    </row>
    <row r="22" spans="1:28" ht="13.5">
      <c r="A22" s="31" t="s">
        <v>28</v>
      </c>
      <c r="B22" s="32">
        <v>7876</v>
      </c>
      <c r="C22" s="33">
        <v>1.2335160532498042</v>
      </c>
      <c r="D22" s="32">
        <v>6672</v>
      </c>
      <c r="E22" s="37">
        <v>1.2517823639774859</v>
      </c>
      <c r="F22" s="35">
        <v>1199</v>
      </c>
      <c r="G22" s="34">
        <v>0.9700647249190939</v>
      </c>
      <c r="H22" s="35">
        <v>7871</v>
      </c>
      <c r="I22" s="33">
        <v>1.198751142247944</v>
      </c>
      <c r="J22" s="67">
        <v>11872</v>
      </c>
      <c r="K22" s="32">
        <v>10772</v>
      </c>
      <c r="L22" s="33">
        <v>0.96975153042852</v>
      </c>
      <c r="M22" s="35">
        <v>10967</v>
      </c>
      <c r="N22" s="34">
        <v>0.9977256186317321</v>
      </c>
      <c r="O22" s="35">
        <v>263</v>
      </c>
      <c r="P22" s="34">
        <v>2.0387596899224807</v>
      </c>
      <c r="Q22" s="35">
        <v>11230</v>
      </c>
      <c r="R22" s="37">
        <v>1.0098012768635913</v>
      </c>
      <c r="S22" s="70">
        <v>20887</v>
      </c>
      <c r="T22" s="36">
        <v>37383</v>
      </c>
      <c r="U22" s="33">
        <v>0.954134762633997</v>
      </c>
      <c r="V22" s="35">
        <v>12404</v>
      </c>
      <c r="W22" s="34">
        <v>0.9124613800205973</v>
      </c>
      <c r="X22" s="35">
        <v>10454</v>
      </c>
      <c r="Y22" s="34">
        <v>0.8448359463390981</v>
      </c>
      <c r="Z22" s="35">
        <v>22858</v>
      </c>
      <c r="AA22" s="39">
        <v>0.8802372150338879</v>
      </c>
      <c r="AB22" s="40"/>
    </row>
    <row r="23" spans="1:28" ht="14.25" thickBot="1">
      <c r="A23" s="49" t="s">
        <v>29</v>
      </c>
      <c r="B23" s="50">
        <v>15811</v>
      </c>
      <c r="C23" s="51">
        <v>1.1412588422116356</v>
      </c>
      <c r="D23" s="50">
        <v>13585</v>
      </c>
      <c r="E23" s="55">
        <v>1.1316118284048313</v>
      </c>
      <c r="F23" s="53">
        <v>2344</v>
      </c>
      <c r="G23" s="52">
        <v>1.0772058823529411</v>
      </c>
      <c r="H23" s="53">
        <v>15929</v>
      </c>
      <c r="I23" s="51">
        <v>1.1232635216134264</v>
      </c>
      <c r="J23" s="68">
        <v>23955</v>
      </c>
      <c r="K23" s="50">
        <v>22418</v>
      </c>
      <c r="L23" s="51">
        <v>0.9757987289979977</v>
      </c>
      <c r="M23" s="53">
        <v>22903</v>
      </c>
      <c r="N23" s="52">
        <v>1.0232319170799267</v>
      </c>
      <c r="O23" s="53">
        <v>661</v>
      </c>
      <c r="P23" s="52">
        <v>1.984984984984985</v>
      </c>
      <c r="Q23" s="53">
        <v>23564</v>
      </c>
      <c r="R23" s="55">
        <v>1.0373305159359043</v>
      </c>
      <c r="S23" s="71">
        <v>43856</v>
      </c>
      <c r="T23" s="54">
        <v>71593</v>
      </c>
      <c r="U23" s="51">
        <v>0.914132127991011</v>
      </c>
      <c r="V23" s="53">
        <v>25248</v>
      </c>
      <c r="W23" s="52">
        <v>0.8997541071237661</v>
      </c>
      <c r="X23" s="53">
        <v>21864</v>
      </c>
      <c r="Y23" s="52">
        <v>0.8647365923113431</v>
      </c>
      <c r="Z23" s="53">
        <v>47112</v>
      </c>
      <c r="AA23" s="56">
        <v>0.8831568094479333</v>
      </c>
      <c r="AB23" s="57"/>
    </row>
    <row r="24" spans="1:28" ht="15" thickBot="1" thickTop="1">
      <c r="A24" s="58" t="s">
        <v>30</v>
      </c>
      <c r="B24" s="59">
        <v>31354</v>
      </c>
      <c r="C24" s="60">
        <v>1.1270309130122214</v>
      </c>
      <c r="D24" s="59">
        <v>26247</v>
      </c>
      <c r="E24" s="64">
        <v>1.1326055061707085</v>
      </c>
      <c r="F24" s="62">
        <v>4383</v>
      </c>
      <c r="G24" s="61">
        <v>0.8258903335217637</v>
      </c>
      <c r="H24" s="62">
        <v>30630</v>
      </c>
      <c r="I24" s="60">
        <v>1.075453811312805</v>
      </c>
      <c r="J24" s="69">
        <v>45938</v>
      </c>
      <c r="K24" s="59">
        <v>43581</v>
      </c>
      <c r="L24" s="60">
        <v>0.9461583552245935</v>
      </c>
      <c r="M24" s="62">
        <v>44542</v>
      </c>
      <c r="N24" s="61">
        <v>0.9940857455308323</v>
      </c>
      <c r="O24" s="62">
        <v>1177</v>
      </c>
      <c r="P24" s="61">
        <v>1.7593423019431988</v>
      </c>
      <c r="Q24" s="62">
        <v>45719</v>
      </c>
      <c r="R24" s="64">
        <v>1.0053434778784414</v>
      </c>
      <c r="S24" s="72">
        <v>92983</v>
      </c>
      <c r="T24" s="63">
        <v>144229</v>
      </c>
      <c r="U24" s="60">
        <v>0.927440149698096</v>
      </c>
      <c r="V24" s="62">
        <v>51449</v>
      </c>
      <c r="W24" s="61">
        <v>0.916098360071936</v>
      </c>
      <c r="X24" s="62">
        <v>43256</v>
      </c>
      <c r="Y24" s="61">
        <v>0.8932760614571287</v>
      </c>
      <c r="Z24" s="62">
        <v>94705</v>
      </c>
      <c r="AA24" s="65">
        <v>0.9055313859540087</v>
      </c>
      <c r="AB24" s="66">
        <v>20148</v>
      </c>
    </row>
    <row r="25" ht="13.5">
      <c r="AB25" s="1" t="s">
        <v>31</v>
      </c>
    </row>
  </sheetData>
  <mergeCells count="17">
    <mergeCell ref="U3:U4"/>
    <mergeCell ref="V3:AA3"/>
    <mergeCell ref="AB3:AB4"/>
    <mergeCell ref="L3:L4"/>
    <mergeCell ref="M3:R3"/>
    <mergeCell ref="S3:S4"/>
    <mergeCell ref="T3:T4"/>
    <mergeCell ref="A1:AA1"/>
    <mergeCell ref="A2:A4"/>
    <mergeCell ref="B2:J2"/>
    <mergeCell ref="K2:S2"/>
    <mergeCell ref="T2:AB2"/>
    <mergeCell ref="B3:B4"/>
    <mergeCell ref="C3:C4"/>
    <mergeCell ref="D3:I3"/>
    <mergeCell ref="J3:J4"/>
    <mergeCell ref="K3:K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SOTEC</dc:creator>
  <cp:keywords/>
  <dc:description/>
  <cp:lastModifiedBy>Mike Tyson</cp:lastModifiedBy>
  <dcterms:created xsi:type="dcterms:W3CDTF">2001-02-15T04:52:27Z</dcterms:created>
  <dcterms:modified xsi:type="dcterms:W3CDTF">2003-03-21T06:31:02Z</dcterms:modified>
  <cp:category/>
  <cp:version/>
  <cp:contentType/>
  <cp:contentStatus/>
</cp:coreProperties>
</file>