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3"/>
  </bookViews>
  <sheets>
    <sheet name="2020.3" sheetId="1" r:id="rId1"/>
    <sheet name="2020.4" sheetId="2" r:id="rId2"/>
    <sheet name="2020.5" sheetId="3" r:id="rId3"/>
    <sheet name="2020.6" sheetId="4" r:id="rId4"/>
  </sheets>
  <definedNames>
    <definedName name="_xlnm.Print_Area" localSheetId="0">'2020.3'!$A$1:$I$43</definedName>
    <definedName name="_xlnm.Print_Area" localSheetId="1">'2020.4'!$A$1:$I$43</definedName>
    <definedName name="_xlnm.Print_Area" localSheetId="2">'2020.5'!$A$1:$I$43</definedName>
    <definedName name="_xlnm.Print_Area" localSheetId="3">'2020.6'!$A$1:$I$43</definedName>
  </definedNames>
  <calcPr fullCalcOnLoad="1"/>
</workbook>
</file>

<file path=xl/sharedStrings.xml><?xml version="1.0" encoding="utf-8"?>
<sst xmlns="http://schemas.openxmlformats.org/spreadsheetml/2006/main" count="214" uniqueCount="48">
  <si>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</si>
  <si>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</si>
  <si>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</si>
  <si>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</si>
  <si>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</si>
  <si>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</si>
  <si>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</si>
  <si>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</si>
  <si>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</si>
  <si>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</si>
  <si>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</si>
  <si>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</si>
  <si>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</si>
  <si>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</si>
  <si>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</si>
  <si>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</si>
  <si>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</si>
  <si>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</si>
  <si>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</si>
  <si>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</si>
  <si>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</si>
  <si>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</si>
  <si>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</si>
  <si>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</si>
  <si>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</si>
  <si>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</si>
  <si>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</si>
  <si>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</si>
  <si>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</si>
  <si>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</si>
  <si>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</si>
  <si>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</si>
  <si>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</si>
  <si>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</si>
  <si>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</si>
  <si>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</si>
  <si>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-</t>
  </si>
  <si>
    <r>
      <t>　　　　　　</t>
    </r>
    <r>
      <rPr>
        <b/>
        <u val="single"/>
        <sz val="14"/>
        <rFont val="ＭＳ Ｐゴシック"/>
        <family val="3"/>
      </rPr>
      <t xml:space="preserve">　’20年3月カーボンブラック品種別実績 </t>
    </r>
  </si>
  <si>
    <t>3月</t>
  </si>
  <si>
    <r>
      <t>　　　　　　</t>
    </r>
    <r>
      <rPr>
        <b/>
        <u val="single"/>
        <sz val="14"/>
        <rFont val="ＭＳ Ｐゴシック"/>
        <family val="3"/>
      </rPr>
      <t xml:space="preserve">　’20年4月カーボンブラック品種別実績 </t>
    </r>
  </si>
  <si>
    <t>4月</t>
  </si>
  <si>
    <r>
      <t>　　　　　　</t>
    </r>
    <r>
      <rPr>
        <b/>
        <u val="single"/>
        <sz val="14"/>
        <rFont val="ＭＳ Ｐゴシック"/>
        <family val="3"/>
      </rPr>
      <t xml:space="preserve">　’20年5月カーボンブラック品種別実績 </t>
    </r>
  </si>
  <si>
    <t>5月</t>
  </si>
  <si>
    <r>
      <t>　　　　　　</t>
    </r>
    <r>
      <rPr>
        <b/>
        <u val="single"/>
        <sz val="14"/>
        <rFont val="ＭＳ Ｐゴシック"/>
        <family val="3"/>
      </rPr>
      <t xml:space="preserve">　2020年6月カーボンブラック品種別実績 </t>
    </r>
  </si>
  <si>
    <t>6月</t>
  </si>
  <si>
    <t>76.0</t>
  </si>
  <si>
    <t>6月</t>
  </si>
  <si>
    <t>2019年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</si>
</sst>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[$]g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39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0" xfId="0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3" fontId="0" fillId="28" borderId="41" xfId="0" applyNumberFormat="1" applyFill="1" applyBorder="1" applyAlignment="1">
      <alignment vertical="center"/>
    </xf>
    <xf numFmtId="176" fontId="0" fillId="28" borderId="42" xfId="0" applyNumberFormat="1" applyFill="1" applyBorder="1" applyAlignment="1">
      <alignment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28" borderId="46" xfId="0" applyNumberForma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28" borderId="46" xfId="0" applyNumberFormat="1" applyFill="1" applyBorder="1" applyAlignment="1">
      <alignment vertical="center"/>
    </xf>
    <xf numFmtId="3" fontId="0" fillId="28" borderId="47" xfId="0" applyNumberFormat="1" applyFill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49" xfId="0" applyFill="1" applyBorder="1" applyAlignment="1">
      <alignment vertical="center"/>
    </xf>
    <xf numFmtId="176" fontId="0" fillId="28" borderId="47" xfId="0" applyNumberFormat="1" applyFill="1" applyBorder="1" applyAlignment="1">
      <alignment vertical="center"/>
    </xf>
    <xf numFmtId="3" fontId="0" fillId="28" borderId="50" xfId="0" applyNumberFormat="1" applyFill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8" fontId="0" fillId="28" borderId="46" xfId="0" applyNumberFormat="1" applyFill="1" applyBorder="1" applyAlignment="1">
      <alignment horizontal="right" vertical="center"/>
    </xf>
    <xf numFmtId="3" fontId="0" fillId="0" borderId="53" xfId="0" applyNumberFormat="1" applyBorder="1" applyAlignment="1">
      <alignment vertical="center"/>
    </xf>
    <xf numFmtId="176" fontId="0" fillId="28" borderId="17" xfId="0" applyNumberFormat="1" applyFill="1" applyBorder="1" applyAlignment="1">
      <alignment vertical="center"/>
    </xf>
    <xf numFmtId="0" fontId="0" fillId="0" borderId="54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vertical="center"/>
    </xf>
    <xf numFmtId="3" fontId="0" fillId="28" borderId="56" xfId="0" applyNumberFormat="1" applyFill="1" applyBorder="1" applyAlignment="1">
      <alignment vertical="center"/>
    </xf>
    <xf numFmtId="0" fontId="4" fillId="28" borderId="5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5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83" fontId="0" fillId="0" borderId="30" xfId="0" applyNumberFormat="1" applyBorder="1" applyAlignment="1">
      <alignment horizontal="right" vertical="center"/>
    </xf>
    <xf numFmtId="184" fontId="0" fillId="28" borderId="42" xfId="0" applyNumberFormat="1" applyFill="1" applyBorder="1" applyAlignment="1">
      <alignment vertical="center"/>
    </xf>
    <xf numFmtId="184" fontId="0" fillId="28" borderId="19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91">
        <v>43960</v>
      </c>
      <c r="I1" s="92"/>
    </row>
    <row r="2" ht="13.5">
      <c r="H2" t="s">
        <v>0</v>
      </c>
    </row>
    <row r="5" spans="3:7" ht="17.25">
      <c r="C5" s="9" t="s">
        <v>37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93" t="s">
        <v>29</v>
      </c>
      <c r="E9" s="94"/>
      <c r="F9" s="95" t="s">
        <v>30</v>
      </c>
      <c r="G9" s="96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38</v>
      </c>
      <c r="E10" s="17" t="s">
        <v>4</v>
      </c>
      <c r="F10" s="50" t="s">
        <v>38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6879</v>
      </c>
      <c r="E11" s="22">
        <v>22016</v>
      </c>
      <c r="F11" s="51">
        <v>6884</v>
      </c>
      <c r="G11" s="22">
        <v>20412</v>
      </c>
      <c r="H11" s="23">
        <v>17780</v>
      </c>
      <c r="I11" s="24">
        <v>258</v>
      </c>
    </row>
    <row r="12" spans="2:9" ht="14.25">
      <c r="B12" s="20" t="s">
        <v>8</v>
      </c>
      <c r="C12" s="25" t="s">
        <v>9</v>
      </c>
      <c r="D12" s="52">
        <v>19941</v>
      </c>
      <c r="E12" s="26">
        <v>61713</v>
      </c>
      <c r="F12" s="52">
        <v>20937</v>
      </c>
      <c r="G12" s="26">
        <v>60470</v>
      </c>
      <c r="H12" s="2">
        <v>25616</v>
      </c>
      <c r="I12" s="27">
        <v>122</v>
      </c>
    </row>
    <row r="13" spans="2:9" ht="14.25">
      <c r="B13" s="20" t="s">
        <v>10</v>
      </c>
      <c r="C13" s="25" t="s">
        <v>11</v>
      </c>
      <c r="D13" s="52">
        <v>8154</v>
      </c>
      <c r="E13" s="26">
        <v>23775</v>
      </c>
      <c r="F13" s="52">
        <v>8287</v>
      </c>
      <c r="G13" s="26">
        <v>23826</v>
      </c>
      <c r="H13" s="2">
        <v>8895</v>
      </c>
      <c r="I13" s="27">
        <v>107</v>
      </c>
    </row>
    <row r="14" spans="2:9" ht="14.25">
      <c r="B14" s="20" t="s">
        <v>12</v>
      </c>
      <c r="C14" s="25" t="s">
        <v>13</v>
      </c>
      <c r="D14" s="52">
        <v>4000</v>
      </c>
      <c r="E14" s="26">
        <v>10970</v>
      </c>
      <c r="F14" s="52">
        <v>3655</v>
      </c>
      <c r="G14" s="26">
        <v>10563</v>
      </c>
      <c r="H14" s="2">
        <v>5624</v>
      </c>
      <c r="I14" s="27">
        <v>154</v>
      </c>
    </row>
    <row r="15" spans="2:9" ht="14.25">
      <c r="B15" s="20" t="s">
        <v>14</v>
      </c>
      <c r="C15" s="25" t="s">
        <v>15</v>
      </c>
      <c r="D15" s="52">
        <v>2373</v>
      </c>
      <c r="E15" s="26">
        <v>8227</v>
      </c>
      <c r="F15" s="52">
        <v>2726</v>
      </c>
      <c r="G15" s="26">
        <v>8165</v>
      </c>
      <c r="H15" s="2">
        <v>2975</v>
      </c>
      <c r="I15" s="27">
        <v>109</v>
      </c>
    </row>
    <row r="16" spans="2:9" ht="14.25">
      <c r="B16" s="20" t="s">
        <v>34</v>
      </c>
      <c r="C16" s="28" t="s">
        <v>16</v>
      </c>
      <c r="D16" s="68">
        <v>872</v>
      </c>
      <c r="E16" s="66">
        <v>2643</v>
      </c>
      <c r="F16" s="53">
        <v>992</v>
      </c>
      <c r="G16" s="29">
        <v>2772</v>
      </c>
      <c r="H16" s="30">
        <v>1271</v>
      </c>
      <c r="I16" s="31">
        <v>128</v>
      </c>
    </row>
    <row r="17" spans="2:9" ht="14.25">
      <c r="B17" s="20" t="s">
        <v>17</v>
      </c>
      <c r="C17" s="32" t="s">
        <v>18</v>
      </c>
      <c r="D17" s="65">
        <f>SUM(D11:D16)</f>
        <v>42219</v>
      </c>
      <c r="E17" s="2">
        <v>129345</v>
      </c>
      <c r="F17" s="65">
        <f>SUM(F11:F16)</f>
        <v>43481</v>
      </c>
      <c r="G17" s="2">
        <f>SUM(G11:G16)</f>
        <v>126208</v>
      </c>
      <c r="H17" s="4">
        <f>SUM(H11:H16)</f>
        <v>62161</v>
      </c>
      <c r="I17" s="27">
        <v>143</v>
      </c>
    </row>
    <row r="18" spans="2:9" ht="15" thickBot="1">
      <c r="B18" s="20" t="s">
        <v>19</v>
      </c>
      <c r="C18" s="33" t="s">
        <v>20</v>
      </c>
      <c r="D18" s="69">
        <v>83.7</v>
      </c>
      <c r="E18" s="85">
        <v>93</v>
      </c>
      <c r="F18" s="62">
        <v>88.7</v>
      </c>
      <c r="G18" s="79">
        <v>91.6</v>
      </c>
      <c r="H18" s="1">
        <v>90.3</v>
      </c>
      <c r="I18" s="82" t="s">
        <v>36</v>
      </c>
    </row>
    <row r="19" spans="2:9" ht="14.25">
      <c r="B19" s="11" t="s">
        <v>21</v>
      </c>
      <c r="C19" s="12"/>
      <c r="D19" s="70">
        <v>1746</v>
      </c>
      <c r="E19" s="67">
        <v>6802</v>
      </c>
      <c r="F19" s="61">
        <v>2199</v>
      </c>
      <c r="G19" s="22">
        <v>6780</v>
      </c>
      <c r="H19" s="23">
        <v>7655</v>
      </c>
      <c r="I19" s="24">
        <v>348</v>
      </c>
    </row>
    <row r="20" spans="2:9" ht="15" thickBot="1">
      <c r="B20" s="15"/>
      <c r="C20" s="16" t="s">
        <v>20</v>
      </c>
      <c r="D20" s="73">
        <v>80.6</v>
      </c>
      <c r="E20" s="86">
        <v>88.4</v>
      </c>
      <c r="F20" s="64">
        <v>67.6</v>
      </c>
      <c r="G20" s="63">
        <v>78</v>
      </c>
      <c r="H20" s="72">
        <v>90.3</v>
      </c>
      <c r="I20" s="83" t="s">
        <v>36</v>
      </c>
    </row>
    <row r="21" spans="2:9" ht="14.25">
      <c r="B21" s="20"/>
      <c r="C21" s="59" t="s">
        <v>22</v>
      </c>
      <c r="D21" s="70">
        <f>D17+D19</f>
        <v>43965</v>
      </c>
      <c r="E21" s="74">
        <f>E17+E19</f>
        <v>136147</v>
      </c>
      <c r="F21" s="70">
        <v>45680</v>
      </c>
      <c r="G21" s="67">
        <f>G17+G19</f>
        <v>132988</v>
      </c>
      <c r="H21" s="77">
        <f>H17+H19</f>
        <v>69816</v>
      </c>
      <c r="I21" s="76">
        <v>153</v>
      </c>
    </row>
    <row r="22" spans="2:9" ht="15" thickBot="1">
      <c r="B22" s="15"/>
      <c r="C22" s="60" t="s">
        <v>20</v>
      </c>
      <c r="D22" s="64">
        <v>83.5</v>
      </c>
      <c r="E22" s="86">
        <v>92.8</v>
      </c>
      <c r="F22" s="75">
        <v>87.4</v>
      </c>
      <c r="G22" s="34">
        <v>90.8</v>
      </c>
      <c r="H22" s="35">
        <v>112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38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32838</v>
      </c>
      <c r="E26" s="38">
        <v>88.8</v>
      </c>
      <c r="F26" s="6">
        <v>93775</v>
      </c>
      <c r="G26" s="39">
        <v>91.9</v>
      </c>
    </row>
    <row r="27" spans="3:7" ht="15" thickBot="1">
      <c r="C27" s="15" t="s">
        <v>26</v>
      </c>
      <c r="D27" s="54">
        <v>9443</v>
      </c>
      <c r="E27" s="40">
        <v>88</v>
      </c>
      <c r="F27" s="7">
        <v>28520</v>
      </c>
      <c r="G27" s="63">
        <v>91.8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97" t="s">
        <v>31</v>
      </c>
      <c r="E30" s="98"/>
      <c r="F30" s="97" t="s">
        <v>32</v>
      </c>
      <c r="G30" s="99"/>
    </row>
    <row r="31" spans="3:7" ht="14.25">
      <c r="C31" s="42"/>
      <c r="D31" s="78" t="s">
        <v>38</v>
      </c>
      <c r="E31" s="43" t="s">
        <v>4</v>
      </c>
      <c r="F31" s="78" t="s">
        <v>38</v>
      </c>
      <c r="G31" s="44" t="s">
        <v>4</v>
      </c>
    </row>
    <row r="32" spans="3:7" ht="14.25">
      <c r="C32" s="45" t="s">
        <v>27</v>
      </c>
      <c r="D32" s="55">
        <v>4172</v>
      </c>
      <c r="E32" s="46">
        <v>12148</v>
      </c>
      <c r="F32" s="57">
        <v>15339</v>
      </c>
      <c r="G32" s="47">
        <v>39364</v>
      </c>
    </row>
    <row r="33" spans="3:7" ht="15" thickBot="1">
      <c r="C33" s="48" t="s">
        <v>20</v>
      </c>
      <c r="D33" s="56">
        <v>88</v>
      </c>
      <c r="E33" s="71">
        <v>88.2</v>
      </c>
      <c r="F33" s="58">
        <v>107.5</v>
      </c>
      <c r="G33" s="49">
        <v>97.4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">
      <selection activeCell="M23" sqref="M23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91">
        <v>43960</v>
      </c>
      <c r="I1" s="92"/>
    </row>
    <row r="2" ht="13.5">
      <c r="H2" t="s">
        <v>0</v>
      </c>
    </row>
    <row r="5" spans="3:7" ht="17.25">
      <c r="C5" s="9" t="s">
        <v>39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93" t="s">
        <v>29</v>
      </c>
      <c r="E9" s="94"/>
      <c r="F9" s="95" t="s">
        <v>30</v>
      </c>
      <c r="G9" s="96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40</v>
      </c>
      <c r="E10" s="17" t="s">
        <v>4</v>
      </c>
      <c r="F10" s="50" t="s">
        <v>40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4932</v>
      </c>
      <c r="E11" s="22">
        <v>26948</v>
      </c>
      <c r="F11" s="51">
        <v>6119</v>
      </c>
      <c r="G11" s="22">
        <v>26531</v>
      </c>
      <c r="H11" s="23">
        <v>16593</v>
      </c>
      <c r="I11" s="24">
        <v>271</v>
      </c>
    </row>
    <row r="12" spans="2:9" ht="14.25">
      <c r="B12" s="20" t="s">
        <v>8</v>
      </c>
      <c r="C12" s="25" t="s">
        <v>9</v>
      </c>
      <c r="D12" s="52">
        <v>18039</v>
      </c>
      <c r="E12" s="26">
        <v>79752</v>
      </c>
      <c r="F12" s="52">
        <v>17170</v>
      </c>
      <c r="G12" s="26">
        <v>77640</v>
      </c>
      <c r="H12" s="2">
        <v>26485</v>
      </c>
      <c r="I12" s="27">
        <v>154</v>
      </c>
    </row>
    <row r="13" spans="2:9" ht="14.25">
      <c r="B13" s="20" t="s">
        <v>10</v>
      </c>
      <c r="C13" s="25" t="s">
        <v>11</v>
      </c>
      <c r="D13" s="52">
        <v>7294</v>
      </c>
      <c r="E13" s="26">
        <v>31069</v>
      </c>
      <c r="F13" s="52">
        <v>6298</v>
      </c>
      <c r="G13" s="26">
        <v>30124</v>
      </c>
      <c r="H13" s="2">
        <v>9891</v>
      </c>
      <c r="I13" s="27">
        <v>157</v>
      </c>
    </row>
    <row r="14" spans="2:9" ht="14.25">
      <c r="B14" s="20" t="s">
        <v>12</v>
      </c>
      <c r="C14" s="25" t="s">
        <v>13</v>
      </c>
      <c r="D14" s="52">
        <v>3036</v>
      </c>
      <c r="E14" s="26">
        <v>14006</v>
      </c>
      <c r="F14" s="52">
        <v>2621</v>
      </c>
      <c r="G14" s="26">
        <v>13184</v>
      </c>
      <c r="H14" s="2">
        <v>6039</v>
      </c>
      <c r="I14" s="27">
        <v>230</v>
      </c>
    </row>
    <row r="15" spans="2:9" ht="14.25">
      <c r="B15" s="20" t="s">
        <v>14</v>
      </c>
      <c r="C15" s="25" t="s">
        <v>15</v>
      </c>
      <c r="D15" s="52">
        <v>2328</v>
      </c>
      <c r="E15" s="26">
        <v>10556</v>
      </c>
      <c r="F15" s="52">
        <v>2461</v>
      </c>
      <c r="G15" s="26">
        <v>10626</v>
      </c>
      <c r="H15" s="2">
        <v>2843</v>
      </c>
      <c r="I15" s="27">
        <v>116</v>
      </c>
    </row>
    <row r="16" spans="2:9" ht="14.25">
      <c r="B16" s="20" t="s">
        <v>34</v>
      </c>
      <c r="C16" s="28" t="s">
        <v>16</v>
      </c>
      <c r="D16" s="68">
        <v>652</v>
      </c>
      <c r="E16" s="66">
        <v>3295</v>
      </c>
      <c r="F16" s="53">
        <v>870</v>
      </c>
      <c r="G16" s="29">
        <v>3642</v>
      </c>
      <c r="H16" s="30">
        <v>1053</v>
      </c>
      <c r="I16" s="31">
        <v>121</v>
      </c>
    </row>
    <row r="17" spans="2:9" ht="14.25">
      <c r="B17" s="20" t="s">
        <v>17</v>
      </c>
      <c r="C17" s="32" t="s">
        <v>18</v>
      </c>
      <c r="D17" s="65">
        <v>36281</v>
      </c>
      <c r="E17" s="2">
        <v>165626</v>
      </c>
      <c r="F17" s="65">
        <v>35539</v>
      </c>
      <c r="G17" s="2">
        <v>161747</v>
      </c>
      <c r="H17" s="87">
        <v>62903</v>
      </c>
      <c r="I17" s="27">
        <v>177</v>
      </c>
    </row>
    <row r="18" spans="2:9" ht="15" thickBot="1">
      <c r="B18" s="20" t="s">
        <v>19</v>
      </c>
      <c r="C18" s="33" t="s">
        <v>20</v>
      </c>
      <c r="D18" s="69">
        <v>77.1</v>
      </c>
      <c r="E18" s="85">
        <v>89</v>
      </c>
      <c r="F18" s="62">
        <v>73.6</v>
      </c>
      <c r="G18" s="79">
        <v>86.9</v>
      </c>
      <c r="H18" s="1">
        <v>90.3</v>
      </c>
      <c r="I18" s="82" t="s">
        <v>36</v>
      </c>
    </row>
    <row r="19" spans="2:9" ht="14.25">
      <c r="B19" s="11" t="s">
        <v>21</v>
      </c>
      <c r="C19" s="12"/>
      <c r="D19" s="70">
        <v>2627</v>
      </c>
      <c r="E19" s="67">
        <v>9429</v>
      </c>
      <c r="F19" s="61">
        <v>2716</v>
      </c>
      <c r="G19" s="22">
        <v>9496</v>
      </c>
      <c r="H19" s="23">
        <v>7566</v>
      </c>
      <c r="I19" s="24">
        <v>279</v>
      </c>
    </row>
    <row r="20" spans="2:9" ht="15" thickBot="1">
      <c r="B20" s="15"/>
      <c r="C20" s="16" t="s">
        <v>20</v>
      </c>
      <c r="D20" s="73">
        <v>93.5</v>
      </c>
      <c r="E20" s="86">
        <v>89.7</v>
      </c>
      <c r="F20" s="64">
        <v>88.2</v>
      </c>
      <c r="G20" s="63">
        <v>80.6</v>
      </c>
      <c r="H20" s="72">
        <v>92.2</v>
      </c>
      <c r="I20" s="83" t="s">
        <v>36</v>
      </c>
    </row>
    <row r="21" spans="2:9" ht="14.25">
      <c r="B21" s="20"/>
      <c r="C21" s="59" t="s">
        <v>22</v>
      </c>
      <c r="D21" s="70">
        <v>38908</v>
      </c>
      <c r="E21" s="74">
        <v>175055</v>
      </c>
      <c r="F21" s="70">
        <v>38255</v>
      </c>
      <c r="G21" s="67">
        <v>171243</v>
      </c>
      <c r="H21" s="77">
        <v>70469</v>
      </c>
      <c r="I21" s="76">
        <v>184</v>
      </c>
    </row>
    <row r="22" spans="2:9" ht="15" thickBot="1">
      <c r="B22" s="15"/>
      <c r="C22" s="60" t="s">
        <v>20</v>
      </c>
      <c r="D22" s="64">
        <v>78</v>
      </c>
      <c r="E22" s="86">
        <v>89</v>
      </c>
      <c r="F22" s="75">
        <v>74.4</v>
      </c>
      <c r="G22" s="34">
        <v>86.6</v>
      </c>
      <c r="H22" s="35">
        <v>115.9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40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25925</v>
      </c>
      <c r="E26" s="38">
        <v>71.5</v>
      </c>
      <c r="F26" s="6">
        <v>119700</v>
      </c>
      <c r="G26" s="39">
        <v>86.5</v>
      </c>
    </row>
    <row r="27" spans="3:7" ht="15" thickBot="1">
      <c r="C27" s="15" t="s">
        <v>26</v>
      </c>
      <c r="D27" s="54">
        <v>8324</v>
      </c>
      <c r="E27" s="40">
        <v>78.7</v>
      </c>
      <c r="F27" s="7">
        <v>36844</v>
      </c>
      <c r="G27" s="63">
        <v>88.5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97" t="s">
        <v>31</v>
      </c>
      <c r="E30" s="98"/>
      <c r="F30" s="97" t="s">
        <v>32</v>
      </c>
      <c r="G30" s="99"/>
    </row>
    <row r="31" spans="3:7" ht="14.25">
      <c r="C31" s="42"/>
      <c r="D31" s="78" t="s">
        <v>40</v>
      </c>
      <c r="E31" s="43" t="s">
        <v>4</v>
      </c>
      <c r="F31" s="78" t="s">
        <v>40</v>
      </c>
      <c r="G31" s="44" t="s">
        <v>4</v>
      </c>
    </row>
    <row r="32" spans="3:7" ht="14.25">
      <c r="C32" s="45" t="s">
        <v>27</v>
      </c>
      <c r="D32" s="55">
        <v>4388</v>
      </c>
      <c r="E32" s="46">
        <v>16536</v>
      </c>
      <c r="F32" s="57">
        <v>10643</v>
      </c>
      <c r="G32" s="47">
        <v>50007</v>
      </c>
    </row>
    <row r="33" spans="3:7" ht="15" thickBot="1">
      <c r="C33" s="48" t="s">
        <v>20</v>
      </c>
      <c r="D33" s="56">
        <v>93.9</v>
      </c>
      <c r="E33" s="71">
        <v>89.6</v>
      </c>
      <c r="F33" s="58">
        <v>102.6</v>
      </c>
      <c r="G33" s="49">
        <v>98.5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91">
        <v>44015</v>
      </c>
      <c r="I1" s="92"/>
    </row>
    <row r="2" ht="13.5">
      <c r="H2" t="s">
        <v>0</v>
      </c>
    </row>
    <row r="5" spans="3:7" ht="17.25">
      <c r="C5" s="9" t="s">
        <v>41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93" t="s">
        <v>29</v>
      </c>
      <c r="E9" s="94"/>
      <c r="F9" s="95" t="s">
        <v>30</v>
      </c>
      <c r="G9" s="96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42</v>
      </c>
      <c r="E10" s="17" t="s">
        <v>4</v>
      </c>
      <c r="F10" s="50" t="s">
        <v>42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4284</v>
      </c>
      <c r="E11" s="22">
        <v>31232</v>
      </c>
      <c r="F11" s="51">
        <v>4138</v>
      </c>
      <c r="G11" s="22">
        <v>30669</v>
      </c>
      <c r="H11" s="23">
        <v>16739</v>
      </c>
      <c r="I11" s="24">
        <v>405</v>
      </c>
    </row>
    <row r="12" spans="2:9" ht="14.25">
      <c r="B12" s="20" t="s">
        <v>8</v>
      </c>
      <c r="C12" s="25" t="s">
        <v>9</v>
      </c>
      <c r="D12" s="52">
        <v>11525</v>
      </c>
      <c r="E12" s="26">
        <v>91277</v>
      </c>
      <c r="F12" s="52">
        <v>12336</v>
      </c>
      <c r="G12" s="26">
        <v>89976</v>
      </c>
      <c r="H12" s="2">
        <v>25674</v>
      </c>
      <c r="I12" s="27">
        <v>208</v>
      </c>
    </row>
    <row r="13" spans="2:9" ht="14.25">
      <c r="B13" s="20" t="s">
        <v>10</v>
      </c>
      <c r="C13" s="25" t="s">
        <v>11</v>
      </c>
      <c r="D13" s="52">
        <v>3176</v>
      </c>
      <c r="E13" s="26">
        <v>34245</v>
      </c>
      <c r="F13" s="52">
        <v>3683</v>
      </c>
      <c r="G13" s="26">
        <v>33807</v>
      </c>
      <c r="H13" s="2">
        <v>9384</v>
      </c>
      <c r="I13" s="27">
        <v>255</v>
      </c>
    </row>
    <row r="14" spans="2:9" ht="14.25">
      <c r="B14" s="20" t="s">
        <v>12</v>
      </c>
      <c r="C14" s="25" t="s">
        <v>13</v>
      </c>
      <c r="D14" s="52">
        <v>2785</v>
      </c>
      <c r="E14" s="26">
        <v>16791</v>
      </c>
      <c r="F14" s="52">
        <v>1620</v>
      </c>
      <c r="G14" s="26">
        <v>14804</v>
      </c>
      <c r="H14" s="2">
        <v>7204</v>
      </c>
      <c r="I14" s="27">
        <v>445</v>
      </c>
    </row>
    <row r="15" spans="2:9" ht="14.25">
      <c r="B15" s="20" t="s">
        <v>14</v>
      </c>
      <c r="C15" s="25" t="s">
        <v>15</v>
      </c>
      <c r="D15" s="52">
        <v>929</v>
      </c>
      <c r="E15" s="26">
        <v>11485</v>
      </c>
      <c r="F15" s="52">
        <v>1547</v>
      </c>
      <c r="G15" s="26">
        <v>12173</v>
      </c>
      <c r="H15" s="2">
        <v>2225</v>
      </c>
      <c r="I15" s="27">
        <v>144</v>
      </c>
    </row>
    <row r="16" spans="2:9" ht="14.25">
      <c r="B16" s="20" t="s">
        <v>34</v>
      </c>
      <c r="C16" s="28" t="s">
        <v>16</v>
      </c>
      <c r="D16" s="68">
        <v>510</v>
      </c>
      <c r="E16" s="66">
        <v>3805</v>
      </c>
      <c r="F16" s="53">
        <v>545</v>
      </c>
      <c r="G16" s="29">
        <v>4187</v>
      </c>
      <c r="H16" s="30">
        <v>1018</v>
      </c>
      <c r="I16" s="31">
        <v>187</v>
      </c>
    </row>
    <row r="17" spans="2:9" ht="14.25">
      <c r="B17" s="20" t="s">
        <v>17</v>
      </c>
      <c r="C17" s="32" t="s">
        <v>18</v>
      </c>
      <c r="D17" s="65">
        <v>23209</v>
      </c>
      <c r="E17" s="2">
        <v>188835</v>
      </c>
      <c r="F17" s="65">
        <v>23869</v>
      </c>
      <c r="G17" s="2">
        <v>185616</v>
      </c>
      <c r="H17" s="87">
        <v>62243</v>
      </c>
      <c r="I17" s="27">
        <v>261</v>
      </c>
    </row>
    <row r="18" spans="2:9" ht="15" thickBot="1">
      <c r="B18" s="20" t="s">
        <v>19</v>
      </c>
      <c r="C18" s="33" t="s">
        <v>20</v>
      </c>
      <c r="D18" s="69">
        <v>58.1</v>
      </c>
      <c r="E18" s="85">
        <v>83.5</v>
      </c>
      <c r="F18" s="62">
        <v>55.5</v>
      </c>
      <c r="G18" s="79">
        <v>81</v>
      </c>
      <c r="H18" s="1">
        <v>125.6</v>
      </c>
      <c r="I18" s="82" t="s">
        <v>36</v>
      </c>
    </row>
    <row r="19" spans="2:9" ht="14.25">
      <c r="B19" s="11" t="s">
        <v>21</v>
      </c>
      <c r="C19" s="12"/>
      <c r="D19" s="70">
        <v>2437</v>
      </c>
      <c r="E19" s="67">
        <v>11866</v>
      </c>
      <c r="F19" s="61">
        <v>1714</v>
      </c>
      <c r="G19" s="22">
        <v>11210</v>
      </c>
      <c r="H19" s="23">
        <v>8289</v>
      </c>
      <c r="I19" s="24">
        <v>484</v>
      </c>
    </row>
    <row r="20" spans="2:9" ht="15" thickBot="1">
      <c r="B20" s="15"/>
      <c r="C20" s="16" t="s">
        <v>20</v>
      </c>
      <c r="D20" s="73">
        <v>80.3</v>
      </c>
      <c r="E20" s="86">
        <v>87.6</v>
      </c>
      <c r="F20" s="64">
        <v>58.6</v>
      </c>
      <c r="G20" s="63">
        <v>76.2</v>
      </c>
      <c r="H20" s="72">
        <v>99.7</v>
      </c>
      <c r="I20" s="83" t="s">
        <v>36</v>
      </c>
    </row>
    <row r="21" spans="2:9" ht="14.25">
      <c r="B21" s="20"/>
      <c r="C21" s="59" t="s">
        <v>22</v>
      </c>
      <c r="D21" s="70">
        <v>25646</v>
      </c>
      <c r="E21" s="74">
        <v>200701</v>
      </c>
      <c r="F21" s="70">
        <v>25583</v>
      </c>
      <c r="G21" s="67">
        <v>196826</v>
      </c>
      <c r="H21" s="77">
        <v>70532</v>
      </c>
      <c r="I21" s="76">
        <v>276</v>
      </c>
    </row>
    <row r="22" spans="2:9" ht="15" thickBot="1">
      <c r="B22" s="15"/>
      <c r="C22" s="60" t="s">
        <v>20</v>
      </c>
      <c r="D22" s="64">
        <v>59.6</v>
      </c>
      <c r="E22" s="86">
        <v>83.8</v>
      </c>
      <c r="F22" s="75">
        <v>55.7</v>
      </c>
      <c r="G22" s="34">
        <v>80.8</v>
      </c>
      <c r="H22" s="35">
        <v>121.8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42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17933</v>
      </c>
      <c r="E26" s="38">
        <v>56.3</v>
      </c>
      <c r="F26" s="6">
        <v>137633</v>
      </c>
      <c r="G26" s="39">
        <v>80.9</v>
      </c>
    </row>
    <row r="27" spans="3:7" ht="15" thickBot="1">
      <c r="C27" s="15" t="s">
        <v>26</v>
      </c>
      <c r="D27" s="54">
        <v>5342</v>
      </c>
      <c r="E27" s="40">
        <v>54.5</v>
      </c>
      <c r="F27" s="7">
        <v>42186</v>
      </c>
      <c r="G27" s="63">
        <v>82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97" t="s">
        <v>31</v>
      </c>
      <c r="E30" s="98"/>
      <c r="F30" s="97" t="s">
        <v>32</v>
      </c>
      <c r="G30" s="99"/>
    </row>
    <row r="31" spans="3:7" ht="14.25">
      <c r="C31" s="42"/>
      <c r="D31" s="78" t="s">
        <v>42</v>
      </c>
      <c r="E31" s="43" t="s">
        <v>4</v>
      </c>
      <c r="F31" s="78" t="s">
        <v>42</v>
      </c>
      <c r="G31" s="44" t="s">
        <v>4</v>
      </c>
    </row>
    <row r="32" spans="3:7" ht="14.25">
      <c r="C32" s="45" t="s">
        <v>27</v>
      </c>
      <c r="D32" s="55">
        <v>2459</v>
      </c>
      <c r="E32" s="46">
        <v>18995</v>
      </c>
      <c r="F32" s="57">
        <v>11798</v>
      </c>
      <c r="G32" s="47">
        <v>61805</v>
      </c>
    </row>
    <row r="33" spans="3:7" ht="15" thickBot="1">
      <c r="C33" s="48" t="s">
        <v>20</v>
      </c>
      <c r="D33" s="56">
        <v>59.5</v>
      </c>
      <c r="E33" s="71">
        <v>84</v>
      </c>
      <c r="F33" s="58">
        <v>80.2</v>
      </c>
      <c r="G33" s="49">
        <v>94.6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tabSelected="1" zoomScalePageLayoutView="0" workbookViewId="0" topLeftCell="A1">
      <selection activeCell="N15" sqref="N15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91">
        <v>44047</v>
      </c>
      <c r="I1" s="92"/>
    </row>
    <row r="2" spans="8:9" ht="13.5">
      <c r="H2" s="101" t="s">
        <v>0</v>
      </c>
      <c r="I2" s="101"/>
    </row>
    <row r="5" spans="3:7" ht="17.25">
      <c r="C5" s="9" t="s">
        <v>43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93" t="s">
        <v>29</v>
      </c>
      <c r="E9" s="94"/>
      <c r="F9" s="95" t="s">
        <v>30</v>
      </c>
      <c r="G9" s="96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44</v>
      </c>
      <c r="E10" s="17" t="s">
        <v>4</v>
      </c>
      <c r="F10" s="50" t="s">
        <v>44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4261</v>
      </c>
      <c r="E11" s="22">
        <v>35493</v>
      </c>
      <c r="F11" s="51">
        <v>3860</v>
      </c>
      <c r="G11" s="22">
        <v>34529</v>
      </c>
      <c r="H11" s="23">
        <v>17140</v>
      </c>
      <c r="I11" s="24">
        <v>444</v>
      </c>
    </row>
    <row r="12" spans="2:9" ht="14.25">
      <c r="B12" s="20" t="s">
        <v>8</v>
      </c>
      <c r="C12" s="25" t="s">
        <v>9</v>
      </c>
      <c r="D12" s="52">
        <v>11007</v>
      </c>
      <c r="E12" s="26">
        <v>102284</v>
      </c>
      <c r="F12" s="52">
        <v>12557</v>
      </c>
      <c r="G12" s="26">
        <v>102533</v>
      </c>
      <c r="H12" s="2">
        <v>24124</v>
      </c>
      <c r="I12" s="27">
        <v>192</v>
      </c>
    </row>
    <row r="13" spans="2:9" ht="14.25">
      <c r="B13" s="20" t="s">
        <v>10</v>
      </c>
      <c r="C13" s="25" t="s">
        <v>11</v>
      </c>
      <c r="D13" s="52">
        <v>4192</v>
      </c>
      <c r="E13" s="26">
        <v>38437</v>
      </c>
      <c r="F13" s="52">
        <v>4542</v>
      </c>
      <c r="G13" s="26">
        <v>38349</v>
      </c>
      <c r="H13" s="2">
        <v>9034</v>
      </c>
      <c r="I13" s="27">
        <v>199</v>
      </c>
    </row>
    <row r="14" spans="2:9" ht="14.25">
      <c r="B14" s="20" t="s">
        <v>12</v>
      </c>
      <c r="C14" s="25" t="s">
        <v>13</v>
      </c>
      <c r="D14" s="52">
        <v>1425</v>
      </c>
      <c r="E14" s="26">
        <v>18216</v>
      </c>
      <c r="F14" s="52">
        <v>1816</v>
      </c>
      <c r="G14" s="26">
        <v>16620</v>
      </c>
      <c r="H14" s="2">
        <v>6813</v>
      </c>
      <c r="I14" s="27">
        <v>375</v>
      </c>
    </row>
    <row r="15" spans="2:9" ht="14.25">
      <c r="B15" s="20" t="s">
        <v>14</v>
      </c>
      <c r="C15" s="25" t="s">
        <v>15</v>
      </c>
      <c r="D15" s="52">
        <v>1691</v>
      </c>
      <c r="E15" s="26">
        <v>13176</v>
      </c>
      <c r="F15" s="52">
        <v>1578</v>
      </c>
      <c r="G15" s="26">
        <v>13751</v>
      </c>
      <c r="H15" s="2">
        <v>2338</v>
      </c>
      <c r="I15" s="27">
        <v>148</v>
      </c>
    </row>
    <row r="16" spans="2:9" ht="14.25">
      <c r="B16" s="20" t="s">
        <v>34</v>
      </c>
      <c r="C16" s="28" t="s">
        <v>16</v>
      </c>
      <c r="D16" s="68">
        <v>207</v>
      </c>
      <c r="E16" s="66">
        <v>4012</v>
      </c>
      <c r="F16" s="53">
        <v>456</v>
      </c>
      <c r="G16" s="29">
        <v>4643</v>
      </c>
      <c r="H16" s="30">
        <v>769</v>
      </c>
      <c r="I16" s="31">
        <v>169</v>
      </c>
    </row>
    <row r="17" spans="2:9" ht="14.25">
      <c r="B17" s="20" t="s">
        <v>17</v>
      </c>
      <c r="C17" s="32" t="s">
        <v>18</v>
      </c>
      <c r="D17" s="65">
        <f>SUM(D11:D16)</f>
        <v>22783</v>
      </c>
      <c r="E17" s="2">
        <f>SUM(E11:E16)</f>
        <v>211618</v>
      </c>
      <c r="F17" s="65">
        <f>SUM(F11:F16)</f>
        <v>24809</v>
      </c>
      <c r="G17" s="2">
        <f>SUM(G11:G16)</f>
        <v>210425</v>
      </c>
      <c r="H17" s="87">
        <v>60217</v>
      </c>
      <c r="I17" s="27">
        <v>243</v>
      </c>
    </row>
    <row r="18" spans="2:9" ht="15" thickBot="1">
      <c r="B18" s="20" t="s">
        <v>19</v>
      </c>
      <c r="C18" s="33" t="s">
        <v>20</v>
      </c>
      <c r="D18" s="69">
        <v>47.8</v>
      </c>
      <c r="E18" s="85">
        <v>76.9</v>
      </c>
      <c r="F18" s="62">
        <v>52</v>
      </c>
      <c r="G18" s="79">
        <v>76</v>
      </c>
      <c r="H18" s="1">
        <v>118.2</v>
      </c>
      <c r="I18" s="82" t="s">
        <v>36</v>
      </c>
    </row>
    <row r="19" spans="2:9" ht="14.25">
      <c r="B19" s="11" t="s">
        <v>21</v>
      </c>
      <c r="C19" s="12"/>
      <c r="D19" s="70">
        <v>1841</v>
      </c>
      <c r="E19" s="67">
        <v>13707</v>
      </c>
      <c r="F19" s="61">
        <v>1990</v>
      </c>
      <c r="G19" s="22">
        <v>13200</v>
      </c>
      <c r="H19" s="23">
        <v>9024</v>
      </c>
      <c r="I19" s="24">
        <v>453</v>
      </c>
    </row>
    <row r="20" spans="2:9" ht="15" thickBot="1">
      <c r="B20" s="15"/>
      <c r="C20" s="16" t="s">
        <v>20</v>
      </c>
      <c r="D20" s="73">
        <v>75.1</v>
      </c>
      <c r="E20" s="86">
        <v>85.7</v>
      </c>
      <c r="F20" s="64">
        <v>69.8</v>
      </c>
      <c r="G20" s="63">
        <v>75.2</v>
      </c>
      <c r="H20" s="72">
        <v>113.9</v>
      </c>
      <c r="I20" s="83" t="s">
        <v>36</v>
      </c>
    </row>
    <row r="21" spans="2:9" ht="14.25">
      <c r="B21" s="20"/>
      <c r="C21" s="59" t="s">
        <v>22</v>
      </c>
      <c r="D21" s="70">
        <f>SUM(D17+D19)</f>
        <v>24624</v>
      </c>
      <c r="E21" s="74">
        <f>SUM(E17+E19)</f>
        <v>225325</v>
      </c>
      <c r="F21" s="70">
        <f>SUM(F17+F19)</f>
        <v>26799</v>
      </c>
      <c r="G21" s="67">
        <f>SUM(G17+G19)</f>
        <v>223625</v>
      </c>
      <c r="H21" s="77">
        <v>69241</v>
      </c>
      <c r="I21" s="76">
        <v>258</v>
      </c>
    </row>
    <row r="22" spans="2:9" ht="15" thickBot="1">
      <c r="B22" s="15"/>
      <c r="C22" s="60" t="s">
        <v>20</v>
      </c>
      <c r="D22" s="64">
        <v>47.8</v>
      </c>
      <c r="E22" s="86">
        <v>77.4</v>
      </c>
      <c r="F22" s="75">
        <v>53</v>
      </c>
      <c r="G22" s="88" t="s">
        <v>45</v>
      </c>
      <c r="H22" s="35">
        <v>117.6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44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18424</v>
      </c>
      <c r="E26" s="38">
        <v>51.2</v>
      </c>
      <c r="F26" s="6">
        <v>156057</v>
      </c>
      <c r="G26" s="39">
        <v>75.7</v>
      </c>
    </row>
    <row r="27" spans="3:7" ht="15" thickBot="1">
      <c r="C27" s="15" t="s">
        <v>26</v>
      </c>
      <c r="D27" s="54">
        <v>5856</v>
      </c>
      <c r="E27" s="40">
        <v>54.9</v>
      </c>
      <c r="F27" s="7">
        <v>48042</v>
      </c>
      <c r="G27" s="63">
        <v>77.3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97" t="s">
        <v>31</v>
      </c>
      <c r="E30" s="98"/>
      <c r="F30" s="97" t="s">
        <v>32</v>
      </c>
      <c r="G30" s="99"/>
    </row>
    <row r="31" spans="3:7" ht="14.25">
      <c r="C31" s="42"/>
      <c r="D31" s="78" t="s">
        <v>46</v>
      </c>
      <c r="E31" s="43" t="s">
        <v>4</v>
      </c>
      <c r="F31" s="78" t="s">
        <v>44</v>
      </c>
      <c r="G31" s="44" t="s">
        <v>4</v>
      </c>
    </row>
    <row r="32" spans="3:7" ht="14.25">
      <c r="C32" s="45" t="s">
        <v>27</v>
      </c>
      <c r="D32" s="55">
        <v>2488</v>
      </c>
      <c r="E32" s="46">
        <v>21483</v>
      </c>
      <c r="F32" s="57">
        <v>10477</v>
      </c>
      <c r="G32" s="47">
        <v>72282</v>
      </c>
    </row>
    <row r="33" spans="3:7" ht="15" thickBot="1">
      <c r="C33" s="48" t="s">
        <v>20</v>
      </c>
      <c r="D33" s="89">
        <f>SUM(D32/D40)</f>
        <v>0.5588499550763701</v>
      </c>
      <c r="E33" s="89">
        <f>SUM(E32/E40)</f>
        <v>0.7944896449704142</v>
      </c>
      <c r="F33" s="89">
        <f>SUM(F32/F40)</f>
        <v>0.6946691420236043</v>
      </c>
      <c r="G33" s="90">
        <f>SUM(G32/G40)</f>
        <v>0.8969325457884548</v>
      </c>
    </row>
    <row r="35" ht="13.5">
      <c r="E35" t="s">
        <v>28</v>
      </c>
    </row>
    <row r="40" spans="3:7" ht="13.5">
      <c r="C40" s="100" t="s">
        <v>47</v>
      </c>
      <c r="D40" s="100">
        <v>4452</v>
      </c>
      <c r="E40" s="100">
        <v>27040</v>
      </c>
      <c r="F40" s="100">
        <v>15082</v>
      </c>
      <c r="G40" s="100">
        <v>80588</v>
      </c>
    </row>
  </sheetData>
  <sheetProtection/>
  <mergeCells count="6">
    <mergeCell ref="H1:I1"/>
    <mergeCell ref="D9:E9"/>
    <mergeCell ref="F9:G9"/>
    <mergeCell ref="D30:E30"/>
    <mergeCell ref="F30:G30"/>
    <mergeCell ref="H2:I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2020-06-26T02:13:12Z</cp:lastPrinted>
  <dcterms:created xsi:type="dcterms:W3CDTF">2012-04-25T01:31:42Z</dcterms:created>
  <dcterms:modified xsi:type="dcterms:W3CDTF">2020-08-04T08:00:40Z</dcterms:modified>
  <cp:category/>
  <cp:version/>
  <cp:contentType/>
  <cp:contentStatus/>
</cp:coreProperties>
</file>