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A\Desktop\"/>
    </mc:Choice>
  </mc:AlternateContent>
  <xr:revisionPtr revIDLastSave="0" documentId="8_{0A50382B-080B-4E67-87F1-C4FBDE0825AB}" xr6:coauthVersionLast="34" xr6:coauthVersionMax="34" xr10:uidLastSave="{00000000-0000-0000-0000-000000000000}"/>
  <bookViews>
    <workbookView xWindow="0" yWindow="0" windowWidth="14370" windowHeight="7260" xr2:uid="{81538912-E10E-47AB-BFA1-34C1EBA5F14F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8" i="1" l="1"/>
  <c r="X18" i="1"/>
  <c r="W18" i="1"/>
  <c r="V18" i="1"/>
  <c r="U18" i="1"/>
  <c r="T18" i="1"/>
  <c r="R18" i="1"/>
  <c r="P18" i="1"/>
  <c r="O18" i="1"/>
  <c r="N18" i="1"/>
  <c r="H18" i="1"/>
  <c r="G18" i="1"/>
  <c r="I18" i="1" s="1"/>
  <c r="E18" i="1"/>
  <c r="D18" i="1"/>
  <c r="C18" i="1"/>
  <c r="X17" i="1"/>
  <c r="Q17" i="1"/>
  <c r="X16" i="1"/>
  <c r="Q16" i="1"/>
  <c r="X15" i="1"/>
  <c r="Q15" i="1"/>
  <c r="X14" i="1"/>
  <c r="Q14" i="1"/>
  <c r="X13" i="1"/>
  <c r="Q13" i="1"/>
  <c r="X12" i="1"/>
  <c r="Q12" i="1"/>
  <c r="X11" i="1"/>
  <c r="Q11" i="1"/>
  <c r="X10" i="1"/>
  <c r="Q10" i="1"/>
  <c r="X9" i="1"/>
  <c r="Q9" i="1"/>
  <c r="X8" i="1"/>
  <c r="Q8" i="1"/>
  <c r="X7" i="1"/>
  <c r="Q7" i="1"/>
  <c r="X6" i="1"/>
  <c r="Q6" i="1"/>
  <c r="Q18" i="1" s="1"/>
</calcChain>
</file>

<file path=xl/sharedStrings.xml><?xml version="1.0" encoding="utf-8"?>
<sst xmlns="http://schemas.openxmlformats.org/spreadsheetml/2006/main" count="34" uniqueCount="25">
  <si>
    <t>2018年6月カーボンブラック需給実績</t>
    <rPh sb="6" eb="7">
      <t>ゲツ</t>
    </rPh>
    <phoneticPr fontId="4"/>
  </si>
  <si>
    <t>2018年</t>
    <phoneticPr fontId="4"/>
  </si>
  <si>
    <t>２０１8年</t>
    <phoneticPr fontId="4"/>
  </si>
  <si>
    <t xml:space="preserve">       単位：トン、　前年比：％</t>
    <phoneticPr fontId="4"/>
  </si>
  <si>
    <t xml:space="preserve">                     生　　　産</t>
    <phoneticPr fontId="4"/>
  </si>
  <si>
    <t xml:space="preserve">          出　　　荷</t>
    <phoneticPr fontId="4"/>
  </si>
  <si>
    <t>在庫</t>
  </si>
  <si>
    <t xml:space="preserve">                           輸　    　出</t>
  </si>
  <si>
    <t xml:space="preserve">                                       輸　       入</t>
  </si>
  <si>
    <t>月</t>
    <rPh sb="0" eb="1">
      <t>ツキ</t>
    </rPh>
    <phoneticPr fontId="4"/>
  </si>
  <si>
    <t>ゴム用</t>
  </si>
  <si>
    <t>非ゴム用</t>
  </si>
  <si>
    <t>合　計</t>
  </si>
  <si>
    <t>前年比</t>
  </si>
  <si>
    <t>率％</t>
  </si>
  <si>
    <t>中国</t>
  </si>
  <si>
    <t>　タイ</t>
  </si>
  <si>
    <t>ｲﾝﾄﾞﾈｼｱ</t>
    <phoneticPr fontId="4"/>
  </si>
  <si>
    <t>その他</t>
  </si>
  <si>
    <t>合計</t>
  </si>
  <si>
    <t>インド</t>
  </si>
  <si>
    <t>韓国</t>
  </si>
  <si>
    <t>タイ</t>
  </si>
  <si>
    <t>累計</t>
  </si>
  <si>
    <t>前年比</t>
    <rPh sb="0" eb="3">
      <t>ゼンネンヒ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</si>
</sst>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,##0.0;[Red]\-#,##0.0"/>
    <numFmt numFmtId="178" formatCode="#,##0.0_ "/>
    <numFmt numFmtId="179" formatCode="#,##0_ "/>
    <numFmt numFmtId="180" formatCode="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quotePrefix="1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1" xfId="0" applyFont="1" applyBorder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16" xfId="0" applyFont="1" applyBorder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0" xfId="0" applyNumberFormat="1" applyFont="1" applyBorder="1">
      <alignment vertical="center"/>
    </xf>
    <xf numFmtId="3" fontId="0" fillId="0" borderId="23" xfId="0" applyNumberFormat="1" applyFont="1" applyBorder="1">
      <alignment vertical="center"/>
    </xf>
    <xf numFmtId="0" fontId="0" fillId="3" borderId="24" xfId="0" applyFont="1" applyFill="1" applyBorder="1">
      <alignment vertical="center"/>
    </xf>
    <xf numFmtId="3" fontId="0" fillId="0" borderId="25" xfId="0" applyNumberFormat="1" applyFont="1" applyBorder="1">
      <alignment vertical="center"/>
    </xf>
    <xf numFmtId="0" fontId="0" fillId="0" borderId="25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2" borderId="0" xfId="0" applyNumberFormat="1" applyFont="1" applyFill="1" applyBorder="1">
      <alignment vertical="center"/>
    </xf>
    <xf numFmtId="0" fontId="0" fillId="2" borderId="24" xfId="0" applyFont="1" applyFill="1" applyBorder="1">
      <alignment vertical="center"/>
    </xf>
    <xf numFmtId="38" fontId="0" fillId="0" borderId="25" xfId="1" applyFont="1" applyBorder="1">
      <alignment vertical="center"/>
    </xf>
    <xf numFmtId="3" fontId="0" fillId="2" borderId="26" xfId="0" applyNumberFormat="1" applyFont="1" applyFill="1" applyBorder="1">
      <alignment vertical="center"/>
    </xf>
    <xf numFmtId="0" fontId="0" fillId="2" borderId="27" xfId="0" applyFont="1" applyFill="1" applyBorder="1">
      <alignment vertical="center"/>
    </xf>
    <xf numFmtId="0" fontId="0" fillId="0" borderId="16" xfId="0" applyFont="1" applyBorder="1" applyAlignment="1">
      <alignment horizontal="center" vertical="center"/>
    </xf>
    <xf numFmtId="176" fontId="0" fillId="3" borderId="24" xfId="0" applyNumberFormat="1" applyFont="1" applyFill="1" applyBorder="1">
      <alignment vertical="center"/>
    </xf>
    <xf numFmtId="3" fontId="0" fillId="4" borderId="25" xfId="0" applyNumberFormat="1" applyFont="1" applyFill="1" applyBorder="1" applyAlignment="1">
      <alignment horizontal="right" vertical="center"/>
    </xf>
    <xf numFmtId="0" fontId="0" fillId="4" borderId="23" xfId="0" applyFont="1" applyFill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3" fontId="0" fillId="4" borderId="23" xfId="0" applyNumberFormat="1" applyFont="1" applyFill="1" applyBorder="1">
      <alignment vertical="center"/>
    </xf>
    <xf numFmtId="3" fontId="0" fillId="0" borderId="28" xfId="0" applyNumberFormat="1" applyFont="1" applyBorder="1">
      <alignment vertical="center"/>
    </xf>
    <xf numFmtId="3" fontId="0" fillId="0" borderId="26" xfId="0" applyNumberFormat="1" applyFont="1" applyBorder="1">
      <alignment vertical="center"/>
    </xf>
    <xf numFmtId="176" fontId="0" fillId="3" borderId="27" xfId="0" applyNumberFormat="1" applyFont="1" applyFill="1" applyBorder="1">
      <alignment vertical="center"/>
    </xf>
    <xf numFmtId="38" fontId="7" fillId="4" borderId="25" xfId="1" applyFont="1" applyFill="1" applyBorder="1" applyAlignment="1">
      <alignment horizontal="right" vertical="center"/>
    </xf>
    <xf numFmtId="38" fontId="7" fillId="4" borderId="23" xfId="1" applyFont="1" applyFill="1" applyBorder="1" applyAlignment="1">
      <alignment horizontal="right" vertical="center"/>
    </xf>
    <xf numFmtId="38" fontId="7" fillId="4" borderId="0" xfId="1" applyFont="1" applyFill="1" applyBorder="1" applyAlignment="1">
      <alignment vertical="center"/>
    </xf>
    <xf numFmtId="38" fontId="7" fillId="2" borderId="0" xfId="1" applyFont="1" applyFill="1" applyBorder="1">
      <alignment vertical="center"/>
    </xf>
    <xf numFmtId="177" fontId="7" fillId="2" borderId="24" xfId="1" applyNumberFormat="1" applyFont="1" applyFill="1" applyBorder="1">
      <alignment vertical="center"/>
    </xf>
    <xf numFmtId="38" fontId="7" fillId="4" borderId="25" xfId="1" applyFont="1" applyFill="1" applyBorder="1">
      <alignment vertical="center"/>
    </xf>
    <xf numFmtId="38" fontId="7" fillId="4" borderId="23" xfId="1" applyFont="1" applyFill="1" applyBorder="1">
      <alignment vertical="center"/>
    </xf>
    <xf numFmtId="38" fontId="7" fillId="4" borderId="0" xfId="1" applyFont="1" applyFill="1" applyBorder="1">
      <alignment vertical="center"/>
    </xf>
    <xf numFmtId="3" fontId="0" fillId="4" borderId="0" xfId="0" applyNumberFormat="1" applyFont="1" applyFill="1" applyBorder="1">
      <alignment vertical="center"/>
    </xf>
    <xf numFmtId="38" fontId="7" fillId="2" borderId="26" xfId="1" applyFont="1" applyFill="1" applyBorder="1">
      <alignment vertical="center"/>
    </xf>
    <xf numFmtId="38" fontId="0" fillId="0" borderId="16" xfId="1" applyFont="1" applyBorder="1" applyAlignment="1">
      <alignment horizontal="center" vertical="center"/>
    </xf>
    <xf numFmtId="177" fontId="7" fillId="2" borderId="24" xfId="1" applyNumberFormat="1" applyFont="1" applyFill="1" applyBorder="1" applyAlignment="1">
      <alignment horizontal="right" vertical="center"/>
    </xf>
    <xf numFmtId="38" fontId="0" fillId="0" borderId="0" xfId="1" applyFont="1">
      <alignment vertical="center"/>
    </xf>
    <xf numFmtId="38" fontId="0" fillId="0" borderId="1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0" xfId="1" applyFont="1" applyFill="1" applyBorder="1">
      <alignment vertical="center"/>
    </xf>
    <xf numFmtId="177" fontId="7" fillId="2" borderId="27" xfId="1" applyNumberFormat="1" applyFont="1" applyFill="1" applyBorder="1">
      <alignment vertical="center"/>
    </xf>
    <xf numFmtId="38" fontId="0" fillId="0" borderId="25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0" xfId="1" applyFont="1" applyBorder="1" applyAlignment="1">
      <alignment vertical="center"/>
    </xf>
    <xf numFmtId="38" fontId="7" fillId="2" borderId="0" xfId="1" applyNumberFormat="1" applyFont="1" applyFill="1" applyBorder="1">
      <alignment vertical="center"/>
    </xf>
    <xf numFmtId="0" fontId="7" fillId="2" borderId="24" xfId="1" applyNumberFormat="1" applyFont="1" applyFill="1" applyBorder="1">
      <alignment vertical="center"/>
    </xf>
    <xf numFmtId="38" fontId="0" fillId="0" borderId="0" xfId="1" applyFont="1" applyBorder="1">
      <alignment vertical="center"/>
    </xf>
    <xf numFmtId="3" fontId="0" fillId="0" borderId="0" xfId="0" applyNumberFormat="1" applyFont="1" applyFill="1" applyBorder="1">
      <alignment vertical="center"/>
    </xf>
    <xf numFmtId="0" fontId="0" fillId="3" borderId="24" xfId="0" applyNumberFormat="1" applyFont="1" applyFill="1" applyBorder="1" applyAlignment="1">
      <alignment horizontal="right" vertical="center"/>
    </xf>
    <xf numFmtId="3" fontId="0" fillId="0" borderId="25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177" fontId="0" fillId="2" borderId="27" xfId="0" applyNumberFormat="1" applyFont="1" applyFill="1" applyBorder="1">
      <alignment vertical="center"/>
    </xf>
    <xf numFmtId="0" fontId="0" fillId="3" borderId="24" xfId="0" applyNumberFormat="1" applyFont="1" applyFill="1" applyBorder="1" applyAlignment="1" applyProtection="1">
      <alignment horizontal="right" vertical="center"/>
    </xf>
    <xf numFmtId="3" fontId="0" fillId="0" borderId="25" xfId="0" applyNumberFormat="1" applyFont="1" applyBorder="1" applyAlignment="1">
      <alignment horizontal="right" vertical="center"/>
    </xf>
    <xf numFmtId="0" fontId="0" fillId="0" borderId="23" xfId="0" applyFont="1" applyBorder="1">
      <alignment vertical="center"/>
    </xf>
    <xf numFmtId="0" fontId="0" fillId="3" borderId="24" xfId="0" applyFont="1" applyFill="1" applyBorder="1" applyAlignment="1">
      <alignment horizontal="right" vertical="center"/>
    </xf>
    <xf numFmtId="0" fontId="0" fillId="3" borderId="20" xfId="0" applyFont="1" applyFill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" fontId="0" fillId="0" borderId="29" xfId="0" applyNumberFormat="1" applyFont="1" applyBorder="1">
      <alignment vertical="center"/>
    </xf>
    <xf numFmtId="0" fontId="0" fillId="0" borderId="11" xfId="0" applyFont="1" applyBorder="1">
      <alignment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vertical="center"/>
    </xf>
    <xf numFmtId="3" fontId="0" fillId="4" borderId="18" xfId="0" applyNumberFormat="1" applyFont="1" applyFill="1" applyBorder="1">
      <alignment vertical="center"/>
    </xf>
    <xf numFmtId="3" fontId="0" fillId="2" borderId="29" xfId="0" applyNumberFormat="1" applyFont="1" applyFill="1" applyBorder="1">
      <alignment vertical="center"/>
    </xf>
    <xf numFmtId="178" fontId="0" fillId="2" borderId="20" xfId="0" applyNumberFormat="1" applyFont="1" applyFill="1" applyBorder="1">
      <alignment vertical="center"/>
    </xf>
    <xf numFmtId="0" fontId="0" fillId="3" borderId="1" xfId="0" applyFont="1" applyFill="1" applyBorder="1">
      <alignment vertical="center"/>
    </xf>
    <xf numFmtId="3" fontId="0" fillId="2" borderId="2" xfId="0" applyNumberFormat="1" applyFont="1" applyFill="1" applyBorder="1">
      <alignment vertical="center"/>
    </xf>
    <xf numFmtId="3" fontId="0" fillId="2" borderId="30" xfId="0" applyNumberFormat="1" applyFont="1" applyFill="1" applyBorder="1">
      <alignment vertical="center"/>
    </xf>
    <xf numFmtId="179" fontId="0" fillId="2" borderId="2" xfId="0" applyNumberFormat="1" applyFont="1" applyFill="1" applyBorder="1">
      <alignment vertical="center"/>
    </xf>
    <xf numFmtId="3" fontId="0" fillId="2" borderId="25" xfId="0" applyNumberFormat="1" applyFont="1" applyFill="1" applyBorder="1">
      <alignment vertical="center"/>
    </xf>
    <xf numFmtId="3" fontId="0" fillId="2" borderId="23" xfId="0" applyNumberFormat="1" applyFont="1" applyFill="1" applyBorder="1">
      <alignment vertical="center"/>
    </xf>
    <xf numFmtId="0" fontId="0" fillId="2" borderId="31" xfId="0" applyFont="1" applyFill="1" applyBorder="1">
      <alignment vertical="center"/>
    </xf>
    <xf numFmtId="3" fontId="0" fillId="2" borderId="9" xfId="0" applyNumberFormat="1" applyFont="1" applyFill="1" applyBorder="1" applyAlignment="1">
      <alignment horizontal="right" vertical="center"/>
    </xf>
    <xf numFmtId="3" fontId="0" fillId="2" borderId="30" xfId="0" applyNumberFormat="1" applyFont="1" applyFill="1" applyBorder="1" applyAlignment="1">
      <alignment horizontal="right" vertical="center"/>
    </xf>
    <xf numFmtId="38" fontId="7" fillId="2" borderId="2" xfId="1" applyFont="1" applyFill="1" applyBorder="1" applyAlignment="1">
      <alignment vertical="center"/>
    </xf>
    <xf numFmtId="38" fontId="7" fillId="2" borderId="9" xfId="1" applyFont="1" applyFill="1" applyBorder="1">
      <alignment vertical="center"/>
    </xf>
    <xf numFmtId="3" fontId="0" fillId="2" borderId="32" xfId="0" applyNumberFormat="1" applyFont="1" applyFill="1" applyBorder="1">
      <alignment vertical="center"/>
    </xf>
    <xf numFmtId="0" fontId="8" fillId="3" borderId="33" xfId="0" applyFont="1" applyFill="1" applyBorder="1">
      <alignment vertical="center"/>
    </xf>
    <xf numFmtId="180" fontId="0" fillId="2" borderId="14" xfId="0" applyNumberFormat="1" applyFont="1" applyFill="1" applyBorder="1">
      <alignment vertical="center"/>
    </xf>
    <xf numFmtId="180" fontId="0" fillId="2" borderId="13" xfId="0" applyNumberFormat="1" applyFont="1" applyFill="1" applyBorder="1">
      <alignment vertical="center"/>
    </xf>
    <xf numFmtId="180" fontId="0" fillId="2" borderId="34" xfId="0" applyNumberFormat="1" applyFont="1" applyFill="1" applyBorder="1">
      <alignment vertical="center"/>
    </xf>
    <xf numFmtId="0" fontId="0" fillId="2" borderId="15" xfId="0" applyFont="1" applyFill="1" applyBorder="1">
      <alignment vertical="center"/>
    </xf>
    <xf numFmtId="180" fontId="0" fillId="2" borderId="12" xfId="0" applyNumberFormat="1" applyFont="1" applyFill="1" applyBorder="1">
      <alignment vertical="center"/>
    </xf>
    <xf numFmtId="0" fontId="0" fillId="2" borderId="20" xfId="0" applyFont="1" applyFill="1" applyBorder="1">
      <alignment vertical="center"/>
    </xf>
    <xf numFmtId="180" fontId="0" fillId="2" borderId="12" xfId="0" applyNumberFormat="1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right" vertical="center"/>
    </xf>
    <xf numFmtId="180" fontId="0" fillId="2" borderId="14" xfId="0" applyNumberFormat="1" applyFont="1" applyFill="1" applyBorder="1" applyAlignment="1">
      <alignment vertical="center"/>
    </xf>
    <xf numFmtId="176" fontId="0" fillId="2" borderId="21" xfId="0" applyNumberFormat="1" applyFont="1" applyFill="1" applyBorder="1">
      <alignment vertical="center"/>
    </xf>
    <xf numFmtId="177" fontId="0" fillId="2" borderId="15" xfId="0" applyNumberFormat="1" applyFont="1" applyFill="1" applyBorder="1">
      <alignment vertical="center"/>
    </xf>
    <xf numFmtId="180" fontId="0" fillId="0" borderId="0" xfId="0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C7A93-090B-4259-8BDA-76EE5F14C2BA}">
  <dimension ref="B1:Z20"/>
  <sheetViews>
    <sheetView tabSelected="1" workbookViewId="0">
      <selection activeCell="Y25" sqref="Y25"/>
    </sheetView>
  </sheetViews>
  <sheetFormatPr defaultRowHeight="18.75" x14ac:dyDescent="0.4"/>
  <sheetData>
    <row r="1" spans="2:26" x14ac:dyDescent="0.4">
      <c r="B1" s="1"/>
      <c r="C1" s="1"/>
      <c r="D1" s="1"/>
      <c r="E1" s="1"/>
      <c r="F1" s="1"/>
      <c r="G1" s="1"/>
      <c r="H1" s="1"/>
      <c r="I1" s="2"/>
      <c r="J1" s="2" t="s">
        <v>0</v>
      </c>
      <c r="K1" s="1"/>
      <c r="L1" s="1"/>
      <c r="M1" s="1"/>
      <c r="N1" s="3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9.5" thickBot="1" x14ac:dyDescent="0.45">
      <c r="B3" s="1"/>
      <c r="C3" s="5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6" t="s">
        <v>2</v>
      </c>
      <c r="O3" s="3"/>
      <c r="P3" s="4"/>
      <c r="Q3" s="1"/>
      <c r="R3" s="1"/>
      <c r="S3" s="1"/>
      <c r="T3" s="1"/>
      <c r="U3" s="1"/>
      <c r="V3" s="1"/>
      <c r="W3" s="1"/>
      <c r="X3" s="1" t="s">
        <v>3</v>
      </c>
      <c r="Y3" s="1"/>
      <c r="Z3" s="1"/>
    </row>
    <row r="4" spans="2:26" ht="19.5" thickBot="1" x14ac:dyDescent="0.45">
      <c r="B4" s="7"/>
      <c r="C4" s="8" t="s">
        <v>4</v>
      </c>
      <c r="D4" s="8"/>
      <c r="E4" s="8"/>
      <c r="F4" s="8"/>
      <c r="G4" s="9" t="s">
        <v>5</v>
      </c>
      <c r="H4" s="10"/>
      <c r="I4" s="10"/>
      <c r="J4" s="11"/>
      <c r="K4" s="1"/>
      <c r="L4" s="7" t="s">
        <v>6</v>
      </c>
      <c r="M4" s="1"/>
      <c r="N4" s="12" t="s">
        <v>7</v>
      </c>
      <c r="O4" s="13"/>
      <c r="P4" s="13"/>
      <c r="Q4" s="13"/>
      <c r="R4" s="13"/>
      <c r="S4" s="14"/>
      <c r="T4" s="15" t="s">
        <v>8</v>
      </c>
      <c r="U4" s="16"/>
      <c r="V4" s="16"/>
      <c r="W4" s="16"/>
      <c r="X4" s="16"/>
      <c r="Y4" s="16"/>
      <c r="Z4" s="17"/>
    </row>
    <row r="5" spans="2:26" ht="19.5" thickBot="1" x14ac:dyDescent="0.45">
      <c r="B5" s="18" t="s">
        <v>9</v>
      </c>
      <c r="C5" s="19" t="s">
        <v>10</v>
      </c>
      <c r="D5" s="20" t="s">
        <v>11</v>
      </c>
      <c r="E5" s="21" t="s">
        <v>12</v>
      </c>
      <c r="F5" s="22" t="s">
        <v>13</v>
      </c>
      <c r="G5" s="19" t="s">
        <v>10</v>
      </c>
      <c r="H5" s="20" t="s">
        <v>11</v>
      </c>
      <c r="I5" s="21" t="s">
        <v>12</v>
      </c>
      <c r="J5" s="22" t="s">
        <v>13</v>
      </c>
      <c r="K5" s="1"/>
      <c r="L5" s="23" t="s">
        <v>14</v>
      </c>
      <c r="M5" s="1"/>
      <c r="N5" s="24" t="s">
        <v>15</v>
      </c>
      <c r="O5" s="25" t="s">
        <v>16</v>
      </c>
      <c r="P5" s="26" t="s">
        <v>17</v>
      </c>
      <c r="Q5" s="25" t="s">
        <v>18</v>
      </c>
      <c r="R5" s="27" t="s">
        <v>19</v>
      </c>
      <c r="S5" s="28" t="s">
        <v>13</v>
      </c>
      <c r="T5" s="29" t="s">
        <v>20</v>
      </c>
      <c r="U5" s="30" t="s">
        <v>21</v>
      </c>
      <c r="V5" s="31" t="s">
        <v>22</v>
      </c>
      <c r="W5" s="30" t="s">
        <v>15</v>
      </c>
      <c r="X5" s="31" t="s">
        <v>18</v>
      </c>
      <c r="Y5" s="32" t="s">
        <v>19</v>
      </c>
      <c r="Z5" s="33" t="s">
        <v>13</v>
      </c>
    </row>
    <row r="6" spans="2:26" x14ac:dyDescent="0.4">
      <c r="B6" s="34">
        <v>1</v>
      </c>
      <c r="C6" s="35">
        <v>46869</v>
      </c>
      <c r="D6" s="36">
        <v>3401</v>
      </c>
      <c r="E6" s="35">
        <v>50270</v>
      </c>
      <c r="F6" s="37">
        <v>110.4</v>
      </c>
      <c r="G6" s="38">
        <v>42066</v>
      </c>
      <c r="H6" s="36">
        <v>3134</v>
      </c>
      <c r="I6" s="35">
        <v>45200</v>
      </c>
      <c r="J6" s="37">
        <v>101.3</v>
      </c>
      <c r="K6" s="1"/>
      <c r="L6" s="7">
        <v>140</v>
      </c>
      <c r="M6" s="1"/>
      <c r="N6" s="39">
        <v>1578</v>
      </c>
      <c r="O6" s="40">
        <v>1413</v>
      </c>
      <c r="P6" s="41">
        <v>410</v>
      </c>
      <c r="Q6" s="36">
        <f>R6-P6-O6-N6</f>
        <v>1170</v>
      </c>
      <c r="R6" s="42">
        <v>4571</v>
      </c>
      <c r="S6" s="43">
        <v>124.8</v>
      </c>
      <c r="T6" s="44">
        <v>893</v>
      </c>
      <c r="U6" s="36">
        <v>2468</v>
      </c>
      <c r="V6" s="35">
        <v>3540</v>
      </c>
      <c r="W6" s="36">
        <v>5042</v>
      </c>
      <c r="X6" s="35">
        <f>Y6-W6-V6-U6-T6</f>
        <v>1597</v>
      </c>
      <c r="Y6" s="45">
        <v>13540</v>
      </c>
      <c r="Z6" s="46">
        <v>90.1</v>
      </c>
    </row>
    <row r="7" spans="2:26" x14ac:dyDescent="0.4">
      <c r="B7" s="47">
        <v>2</v>
      </c>
      <c r="C7" s="35">
        <v>45801</v>
      </c>
      <c r="D7" s="36">
        <v>3107</v>
      </c>
      <c r="E7" s="35">
        <v>48908</v>
      </c>
      <c r="F7" s="48">
        <v>101.3</v>
      </c>
      <c r="G7" s="38">
        <v>45317</v>
      </c>
      <c r="H7" s="36">
        <v>3010</v>
      </c>
      <c r="I7" s="35">
        <v>48327</v>
      </c>
      <c r="J7" s="37">
        <v>103.9</v>
      </c>
      <c r="K7" s="1"/>
      <c r="L7" s="23">
        <v>133</v>
      </c>
      <c r="M7" s="1"/>
      <c r="N7" s="49">
        <v>959</v>
      </c>
      <c r="O7" s="50">
        <v>1607</v>
      </c>
      <c r="P7" s="51">
        <v>454</v>
      </c>
      <c r="Q7" s="52">
        <f>R7-P7-O7-N7</f>
        <v>1557</v>
      </c>
      <c r="R7" s="42">
        <v>4577</v>
      </c>
      <c r="S7" s="43">
        <v>109.8</v>
      </c>
      <c r="T7" s="44">
        <v>731</v>
      </c>
      <c r="U7" s="36">
        <v>2033</v>
      </c>
      <c r="V7" s="35">
        <v>2629</v>
      </c>
      <c r="W7" s="36">
        <v>4219</v>
      </c>
      <c r="X7" s="35">
        <f>Y7-W7-V7-U7-T7</f>
        <v>1283</v>
      </c>
      <c r="Y7" s="45">
        <v>10895</v>
      </c>
      <c r="Z7" s="46">
        <v>88.4</v>
      </c>
    </row>
    <row r="8" spans="2:26" x14ac:dyDescent="0.4">
      <c r="B8" s="47">
        <v>3</v>
      </c>
      <c r="C8" s="35">
        <v>48533</v>
      </c>
      <c r="D8" s="53">
        <v>3222</v>
      </c>
      <c r="E8" s="54">
        <v>51755</v>
      </c>
      <c r="F8" s="55">
        <v>102.9</v>
      </c>
      <c r="G8" s="38">
        <v>49423</v>
      </c>
      <c r="H8" s="36">
        <v>3515</v>
      </c>
      <c r="I8" s="35">
        <v>52938</v>
      </c>
      <c r="J8" s="48">
        <v>100.9</v>
      </c>
      <c r="K8" s="1"/>
      <c r="L8" s="23">
        <v>119</v>
      </c>
      <c r="M8" s="1"/>
      <c r="N8" s="56">
        <v>1636</v>
      </c>
      <c r="O8" s="57">
        <v>1343</v>
      </c>
      <c r="P8" s="58">
        <v>336</v>
      </c>
      <c r="Q8" s="52">
        <f>R8-P8-O8-N8</f>
        <v>1848</v>
      </c>
      <c r="R8" s="59">
        <v>5163</v>
      </c>
      <c r="S8" s="60">
        <v>117.6</v>
      </c>
      <c r="T8" s="61">
        <v>1076</v>
      </c>
      <c r="U8" s="62">
        <v>2549</v>
      </c>
      <c r="V8" s="63">
        <v>3782</v>
      </c>
      <c r="W8" s="62">
        <v>4360</v>
      </c>
      <c r="X8" s="64">
        <f>Y8-W8-V8-U8-T8</f>
        <v>1154</v>
      </c>
      <c r="Y8" s="65">
        <v>12921</v>
      </c>
      <c r="Z8" s="46">
        <v>94.8</v>
      </c>
    </row>
    <row r="9" spans="2:26" x14ac:dyDescent="0.4">
      <c r="B9" s="66">
        <v>4</v>
      </c>
      <c r="C9" s="63">
        <v>45941</v>
      </c>
      <c r="D9" s="62">
        <v>3518</v>
      </c>
      <c r="E9" s="63">
        <v>49459</v>
      </c>
      <c r="F9" s="60">
        <v>99.2</v>
      </c>
      <c r="G9" s="61">
        <v>47534</v>
      </c>
      <c r="H9" s="62">
        <v>3561</v>
      </c>
      <c r="I9" s="35">
        <v>51095</v>
      </c>
      <c r="J9" s="67">
        <v>103.9</v>
      </c>
      <c r="K9" s="68"/>
      <c r="L9" s="69">
        <v>120</v>
      </c>
      <c r="M9" s="68"/>
      <c r="N9" s="56">
        <v>1439</v>
      </c>
      <c r="O9" s="57">
        <v>1240</v>
      </c>
      <c r="P9" s="58">
        <v>528</v>
      </c>
      <c r="Q9" s="52">
        <f>R9-P9-O9-N9</f>
        <v>1472</v>
      </c>
      <c r="R9" s="59">
        <v>4679</v>
      </c>
      <c r="S9" s="60">
        <v>117.6</v>
      </c>
      <c r="T9" s="44">
        <v>1417</v>
      </c>
      <c r="U9" s="70">
        <v>2320</v>
      </c>
      <c r="V9" s="71">
        <v>3623</v>
      </c>
      <c r="W9" s="70">
        <v>4323</v>
      </c>
      <c r="X9" s="64">
        <f>Y9-W9-V9-U9-T9</f>
        <v>1207</v>
      </c>
      <c r="Y9" s="65">
        <v>12890</v>
      </c>
      <c r="Z9" s="72">
        <v>119.3</v>
      </c>
    </row>
    <row r="10" spans="2:26" x14ac:dyDescent="0.4">
      <c r="B10" s="66">
        <v>5</v>
      </c>
      <c r="C10" s="71">
        <v>42482</v>
      </c>
      <c r="D10" s="70">
        <v>2686</v>
      </c>
      <c r="E10" s="63">
        <v>45168</v>
      </c>
      <c r="F10" s="60">
        <v>95.8</v>
      </c>
      <c r="G10" s="44">
        <v>43527</v>
      </c>
      <c r="H10" s="70">
        <v>3201</v>
      </c>
      <c r="I10" s="63">
        <v>46728</v>
      </c>
      <c r="J10" s="60">
        <v>103.4</v>
      </c>
      <c r="K10" s="68"/>
      <c r="L10" s="69">
        <v>128</v>
      </c>
      <c r="M10" s="68"/>
      <c r="N10" s="73">
        <v>1502</v>
      </c>
      <c r="O10" s="74">
        <v>1241</v>
      </c>
      <c r="P10" s="75">
        <v>144</v>
      </c>
      <c r="Q10" s="52">
        <f>R10-P10-O10-N10</f>
        <v>1590</v>
      </c>
      <c r="R10" s="76">
        <v>4477</v>
      </c>
      <c r="S10" s="77">
        <v>98.9</v>
      </c>
      <c r="T10" s="44">
        <v>1166</v>
      </c>
      <c r="U10" s="70">
        <v>2407</v>
      </c>
      <c r="V10" s="78">
        <v>4010</v>
      </c>
      <c r="W10" s="70">
        <v>5462</v>
      </c>
      <c r="X10" s="64">
        <f>Y10-W10-V10-U10-T10</f>
        <v>1406</v>
      </c>
      <c r="Y10" s="65">
        <v>14451</v>
      </c>
      <c r="Z10" s="72">
        <v>105.2</v>
      </c>
    </row>
    <row r="11" spans="2:26" x14ac:dyDescent="0.4">
      <c r="B11" s="47">
        <v>6</v>
      </c>
      <c r="C11" s="79">
        <v>47919</v>
      </c>
      <c r="D11" s="70">
        <v>2931</v>
      </c>
      <c r="E11" s="35">
        <v>50850</v>
      </c>
      <c r="F11" s="37">
        <v>107.7</v>
      </c>
      <c r="G11" s="44">
        <v>49128</v>
      </c>
      <c r="H11" s="70">
        <v>3207</v>
      </c>
      <c r="I11" s="35">
        <v>52335</v>
      </c>
      <c r="J11" s="80">
        <v>107</v>
      </c>
      <c r="K11" s="1"/>
      <c r="L11" s="23">
        <v>111</v>
      </c>
      <c r="M11" s="1"/>
      <c r="N11" s="81">
        <v>1536</v>
      </c>
      <c r="O11" s="82">
        <v>1326</v>
      </c>
      <c r="P11" s="83">
        <v>668</v>
      </c>
      <c r="Q11" s="52">
        <f>R11-P11-O11-N11</f>
        <v>1972</v>
      </c>
      <c r="R11" s="42">
        <v>5502</v>
      </c>
      <c r="S11" s="60">
        <v>115.5</v>
      </c>
      <c r="T11" s="44">
        <v>1461</v>
      </c>
      <c r="U11" s="70">
        <v>1898</v>
      </c>
      <c r="V11" s="71">
        <v>3695</v>
      </c>
      <c r="W11" s="70">
        <v>5731</v>
      </c>
      <c r="X11" s="64">
        <f>Y11-W11-V11-U11-T11</f>
        <v>1319</v>
      </c>
      <c r="Y11" s="65">
        <v>14104</v>
      </c>
      <c r="Z11" s="84">
        <v>95.7</v>
      </c>
    </row>
    <row r="12" spans="2:26" x14ac:dyDescent="0.4">
      <c r="B12" s="47">
        <v>7</v>
      </c>
      <c r="C12" s="79"/>
      <c r="D12" s="70"/>
      <c r="E12" s="35"/>
      <c r="F12" s="37"/>
      <c r="G12" s="44"/>
      <c r="H12" s="70"/>
      <c r="I12" s="35"/>
      <c r="J12" s="85"/>
      <c r="K12" s="1"/>
      <c r="L12" s="23"/>
      <c r="M12" s="1"/>
      <c r="N12" s="86"/>
      <c r="O12" s="82"/>
      <c r="P12" s="83"/>
      <c r="Q12" s="52">
        <f>R12-P12-O12-N12</f>
        <v>0</v>
      </c>
      <c r="R12" s="42"/>
      <c r="S12" s="60"/>
      <c r="T12" s="44"/>
      <c r="U12" s="70"/>
      <c r="V12" s="71"/>
      <c r="W12" s="70"/>
      <c r="X12" s="64">
        <f>Y12-W12-V12-U12-T12</f>
        <v>0</v>
      </c>
      <c r="Y12" s="65"/>
      <c r="Z12" s="84"/>
    </row>
    <row r="13" spans="2:26" x14ac:dyDescent="0.4">
      <c r="B13" s="47">
        <v>8</v>
      </c>
      <c r="C13" s="79"/>
      <c r="D13" s="87"/>
      <c r="E13" s="35"/>
      <c r="F13" s="37"/>
      <c r="G13" s="44"/>
      <c r="H13" s="70"/>
      <c r="I13" s="35"/>
      <c r="J13" s="48"/>
      <c r="K13" s="1"/>
      <c r="L13" s="23"/>
      <c r="M13" s="1"/>
      <c r="N13" s="86"/>
      <c r="O13" s="82"/>
      <c r="P13" s="83"/>
      <c r="Q13" s="52">
        <f>R13-P13-O13-N13</f>
        <v>0</v>
      </c>
      <c r="R13" s="45"/>
      <c r="S13" s="60"/>
      <c r="T13" s="44"/>
      <c r="U13" s="70"/>
      <c r="V13" s="71"/>
      <c r="W13" s="70"/>
      <c r="X13" s="64">
        <f>Y13-W13-V13-U13-T13</f>
        <v>0</v>
      </c>
      <c r="Y13" s="65"/>
      <c r="Z13" s="84"/>
    </row>
    <row r="14" spans="2:26" x14ac:dyDescent="0.4">
      <c r="B14" s="47">
        <v>9</v>
      </c>
      <c r="C14" s="79"/>
      <c r="D14" s="87"/>
      <c r="E14" s="35"/>
      <c r="F14" s="37"/>
      <c r="G14" s="44"/>
      <c r="H14" s="70"/>
      <c r="I14" s="35"/>
      <c r="J14" s="37"/>
      <c r="K14" s="1"/>
      <c r="L14" s="23"/>
      <c r="M14" s="1"/>
      <c r="N14" s="86"/>
      <c r="O14" s="82"/>
      <c r="P14" s="83"/>
      <c r="Q14" s="52">
        <f>R14-P14-O14-N14</f>
        <v>0</v>
      </c>
      <c r="R14" s="45"/>
      <c r="S14" s="60"/>
      <c r="T14" s="44"/>
      <c r="U14" s="70"/>
      <c r="V14" s="71"/>
      <c r="W14" s="70"/>
      <c r="X14" s="64">
        <f>Y14-W14-V14-U14-T14</f>
        <v>0</v>
      </c>
      <c r="Y14" s="65"/>
      <c r="Z14" s="84"/>
    </row>
    <row r="15" spans="2:26" x14ac:dyDescent="0.4">
      <c r="B15" s="47">
        <v>10</v>
      </c>
      <c r="C15" s="79"/>
      <c r="D15" s="87"/>
      <c r="E15" s="35"/>
      <c r="F15" s="37"/>
      <c r="G15" s="44"/>
      <c r="H15" s="70"/>
      <c r="I15" s="35"/>
      <c r="J15" s="88"/>
      <c r="K15" s="1"/>
      <c r="L15" s="23"/>
      <c r="M15" s="1"/>
      <c r="N15" s="86"/>
      <c r="O15" s="82"/>
      <c r="P15" s="83"/>
      <c r="Q15" s="52">
        <f>R15-P15-O15-N15</f>
        <v>0</v>
      </c>
      <c r="R15" s="45"/>
      <c r="S15" s="60"/>
      <c r="T15" s="44"/>
      <c r="U15" s="70"/>
      <c r="V15" s="71"/>
      <c r="W15" s="70"/>
      <c r="X15" s="64">
        <f>Y15-W15-V15-U15-T15</f>
        <v>0</v>
      </c>
      <c r="Y15" s="65"/>
      <c r="Z15" s="84"/>
    </row>
    <row r="16" spans="2:26" x14ac:dyDescent="0.4">
      <c r="B16" s="47">
        <v>11</v>
      </c>
      <c r="C16" s="79"/>
      <c r="D16" s="87"/>
      <c r="E16" s="35"/>
      <c r="F16" s="37"/>
      <c r="G16" s="44"/>
      <c r="H16" s="70"/>
      <c r="I16" s="35"/>
      <c r="J16" s="37"/>
      <c r="K16" s="1"/>
      <c r="L16" s="23"/>
      <c r="M16" s="1"/>
      <c r="N16" s="86"/>
      <c r="O16" s="82"/>
      <c r="P16" s="83"/>
      <c r="Q16" s="52">
        <f>R16-P16-O16-N16</f>
        <v>0</v>
      </c>
      <c r="R16" s="45"/>
      <c r="S16" s="60"/>
      <c r="T16" s="44"/>
      <c r="U16" s="70"/>
      <c r="V16" s="71"/>
      <c r="W16" s="70"/>
      <c r="X16" s="64">
        <f>Y16-W16-V16-U16-T16</f>
        <v>0</v>
      </c>
      <c r="Y16" s="65"/>
      <c r="Z16" s="84"/>
    </row>
    <row r="17" spans="2:26" ht="19.5" thickBot="1" x14ac:dyDescent="0.45">
      <c r="B17" s="18">
        <v>12</v>
      </c>
      <c r="C17" s="79"/>
      <c r="D17" s="87"/>
      <c r="E17" s="35"/>
      <c r="F17" s="89"/>
      <c r="G17" s="90"/>
      <c r="H17" s="91"/>
      <c r="I17" s="92"/>
      <c r="J17" s="89"/>
      <c r="K17" s="1"/>
      <c r="L17" s="93"/>
      <c r="M17" s="1"/>
      <c r="N17" s="94"/>
      <c r="O17" s="95"/>
      <c r="P17" s="96"/>
      <c r="Q17" s="97">
        <f>R17-P17-O17-N17</f>
        <v>0</v>
      </c>
      <c r="R17" s="98"/>
      <c r="S17" s="99"/>
      <c r="T17" s="44"/>
      <c r="U17" s="70"/>
      <c r="V17" s="71"/>
      <c r="W17" s="70"/>
      <c r="X17" s="64">
        <f>Y17-W17-V17-U17-T17</f>
        <v>0</v>
      </c>
      <c r="Y17" s="98"/>
      <c r="Z17" s="99"/>
    </row>
    <row r="18" spans="2:26" x14ac:dyDescent="0.4">
      <c r="B18" s="100" t="s">
        <v>23</v>
      </c>
      <c r="C18" s="101">
        <f>SUM(C6:C17)</f>
        <v>277545</v>
      </c>
      <c r="D18" s="102">
        <f>SUM(D6:D17)</f>
        <v>18865</v>
      </c>
      <c r="E18" s="103">
        <f>SUM(E6:E17)</f>
        <v>296410</v>
      </c>
      <c r="F18" s="43"/>
      <c r="G18" s="104">
        <f>SUM(G6:G17)</f>
        <v>276995</v>
      </c>
      <c r="H18" s="105">
        <f>SUM(H6:H17)</f>
        <v>19628</v>
      </c>
      <c r="I18" s="42">
        <f>G18+H18</f>
        <v>296623</v>
      </c>
      <c r="J18" s="106"/>
      <c r="K18" s="1"/>
      <c r="L18" s="23"/>
      <c r="M18" s="1"/>
      <c r="N18" s="107">
        <f>SUM(N6:N17)</f>
        <v>8650</v>
      </c>
      <c r="O18" s="108">
        <f>SUM(O6:O17)</f>
        <v>8170</v>
      </c>
      <c r="P18" s="109">
        <f>SUM(P6:P17)</f>
        <v>2540</v>
      </c>
      <c r="Q18" s="102">
        <f>SUM(Q6:Q17)</f>
        <v>9609</v>
      </c>
      <c r="R18" s="101">
        <f>SUM(R6:R17)</f>
        <v>28969</v>
      </c>
      <c r="S18" s="106"/>
      <c r="T18" s="110">
        <f>SUM(T6:T17)</f>
        <v>6744</v>
      </c>
      <c r="U18" s="102">
        <f>SUM(U6:U17)</f>
        <v>13675</v>
      </c>
      <c r="V18" s="101">
        <f>SUM(V6:V17)</f>
        <v>21279</v>
      </c>
      <c r="W18" s="102">
        <f>SUM(W6:W17)</f>
        <v>29137</v>
      </c>
      <c r="X18" s="101">
        <f>SUM(X6:X17)</f>
        <v>7966</v>
      </c>
      <c r="Y18" s="111">
        <f>SUM(T18:X18)</f>
        <v>78801</v>
      </c>
      <c r="Z18" s="84"/>
    </row>
    <row r="19" spans="2:26" ht="19.5" thickBot="1" x14ac:dyDescent="0.45">
      <c r="B19" s="112" t="s">
        <v>24</v>
      </c>
      <c r="C19" s="113">
        <v>102.4</v>
      </c>
      <c r="D19" s="114">
        <v>108.8</v>
      </c>
      <c r="E19" s="115">
        <v>102.8</v>
      </c>
      <c r="F19" s="116"/>
      <c r="G19" s="117">
        <v>103.3</v>
      </c>
      <c r="H19" s="114">
        <v>104.7</v>
      </c>
      <c r="I19" s="115">
        <v>103.4</v>
      </c>
      <c r="J19" s="118"/>
      <c r="K19" s="1"/>
      <c r="L19" s="93"/>
      <c r="M19" s="1"/>
      <c r="N19" s="119">
        <v>118.1</v>
      </c>
      <c r="O19" s="120">
        <v>118.6</v>
      </c>
      <c r="P19" s="121">
        <v>105.6</v>
      </c>
      <c r="Q19" s="114">
        <v>108.3</v>
      </c>
      <c r="R19" s="115">
        <v>113.6</v>
      </c>
      <c r="S19" s="118"/>
      <c r="T19" s="117">
        <v>158.4</v>
      </c>
      <c r="U19" s="114">
        <v>111.8</v>
      </c>
      <c r="V19" s="113">
        <v>107.6</v>
      </c>
      <c r="W19" s="114">
        <v>81.5</v>
      </c>
      <c r="X19" s="113">
        <v>96.9</v>
      </c>
      <c r="Y19" s="122">
        <v>98.2</v>
      </c>
      <c r="Z19" s="123"/>
    </row>
    <row r="20" spans="2:26" x14ac:dyDescent="0.4">
      <c r="B20" s="1"/>
      <c r="C20" s="1"/>
      <c r="D20" s="1"/>
      <c r="E20" s="1"/>
      <c r="F20" s="124"/>
      <c r="G20" s="1"/>
      <c r="H20" s="1"/>
      <c r="I20" s="1"/>
      <c r="J20" s="124"/>
      <c r="K20" s="1"/>
      <c r="L20" s="1"/>
      <c r="M20" s="1"/>
      <c r="N20" s="3"/>
      <c r="O20" s="3"/>
      <c r="P20" s="4"/>
      <c r="Q20" s="1"/>
      <c r="R20" s="1"/>
      <c r="S20" s="124"/>
      <c r="T20" s="1"/>
      <c r="U20" s="1"/>
      <c r="V20" s="1"/>
      <c r="W20" s="1"/>
      <c r="X20" s="1"/>
      <c r="Y20" s="1"/>
      <c r="Z20" s="124"/>
    </row>
  </sheetData>
  <mergeCells count="3">
    <mergeCell ref="C4:F4"/>
    <mergeCell ref="G4:J4"/>
    <mergeCell ref="N4:S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</dc:creator>
  <cp:lastModifiedBy>CBA</cp:lastModifiedBy>
  <dcterms:created xsi:type="dcterms:W3CDTF">2018-08-01T01:42:41Z</dcterms:created>
  <dcterms:modified xsi:type="dcterms:W3CDTF">2018-08-01T01:43:43Z</dcterms:modified>
</cp:coreProperties>
</file>